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4F4F0F84-226C-47A6-AA06-BDF45FBC0719}" xr6:coauthVersionLast="45" xr6:coauthVersionMax="45" xr10:uidLastSave="{00000000-0000-0000-0000-000000000000}"/>
  <workbookProtection workbookAlgorithmName="SHA-512" workbookHashValue="bO/iPLTYYVGVlOn4VmNfF4fHEoFXSqZ/oSToGeZaHhpjFDx1SV/HEliuj4CR7BLKMNUSi6oIKtjthCqR/eL/zA==" workbookSaltValue="j7WbzsjW09bHQE17Kd1Irw==" workbookSpinCount="100000" lockStructure="1"/>
  <bookViews>
    <workbookView xWindow="735" yWindow="735" windowWidth="13170" windowHeight="8595" xr2:uid="{00000000-000D-0000-FFFF-FFFF00000000}"/>
  </bookViews>
  <sheets>
    <sheet name="PEDIDO" sheetId="1" r:id="rId1"/>
    <sheet name="LISTA" sheetId="2" r:id="rId2"/>
  </sheets>
  <definedNames>
    <definedName name="_xlnm.Print_Area" localSheetId="0">PEDIDO!$A$1:$E$44</definedName>
    <definedName name="list_eComprobante">LISTA!$A$37:$A$41</definedName>
    <definedName name="list_otros">LISTA!$A$27:$A$69</definedName>
    <definedName name="list_precios">LISTA!$A$1:$F$69</definedName>
  </definedNames>
  <calcPr calcId="191029"/>
</workbook>
</file>

<file path=xl/calcChain.xml><?xml version="1.0" encoding="utf-8"?>
<calcChain xmlns="http://schemas.openxmlformats.org/spreadsheetml/2006/main">
  <c r="D19" i="1" l="1"/>
  <c r="E19" i="1" s="1"/>
  <c r="D20" i="1"/>
  <c r="E20" i="1" s="1"/>
  <c r="D21" i="1"/>
  <c r="E21" i="1" s="1"/>
  <c r="D22" i="1"/>
  <c r="E22" i="1" s="1"/>
  <c r="D23" i="1"/>
  <c r="E23" i="1" s="1"/>
  <c r="D24" i="1"/>
  <c r="E24" i="1" s="1"/>
  <c r="D25" i="1"/>
  <c r="E25" i="1" s="1"/>
  <c r="D26" i="1"/>
  <c r="E26" i="1" s="1"/>
  <c r="D27" i="1"/>
  <c r="E27" i="1" s="1"/>
  <c r="D28" i="1"/>
  <c r="E28" i="1" s="1"/>
  <c r="D29" i="1"/>
  <c r="E29" i="1" s="1"/>
  <c r="D31" i="1" l="1"/>
  <c r="E31" i="1" s="1"/>
  <c r="D30" i="1"/>
  <c r="E30" i="1" s="1"/>
  <c r="D18" i="1"/>
  <c r="E18" i="1" s="1"/>
  <c r="E32" i="1" l="1"/>
  <c r="E33" i="1" s="1"/>
  <c r="E34" i="1" l="1"/>
</calcChain>
</file>

<file path=xl/sharedStrings.xml><?xml version="1.0" encoding="utf-8"?>
<sst xmlns="http://schemas.openxmlformats.org/spreadsheetml/2006/main" count="241" uniqueCount="228">
  <si>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</si>
  <si>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</si>
  <si>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</si>
  <si>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</si>
  <si>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</si>
  <si>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</si>
  <si>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</si>
  <si>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</si>
  <si>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</si>
  <si>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</si>
  <si>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</si>
  <si>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</si>
  <si>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</si>
  <si>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</si>
  <si>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</si>
  <si>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</si>
  <si>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</si>
  <si>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</si>
  <si>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</si>
  <si>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</si>
  <si>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</si>
  <si>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AUDITOOL 13 Fijo 1 Licencia (Update)</t>
  </si>
  <si>
    <t>ENLACE AudiTool 13</t>
  </si>
  <si>
    <t>45</t>
  </si>
  <si>
    <t>46</t>
  </si>
  <si>
    <t>47</t>
  </si>
  <si>
    <t>57</t>
  </si>
  <si>
    <t>58</t>
  </si>
  <si>
    <t>59</t>
  </si>
  <si>
    <t>60</t>
  </si>
  <si>
    <t>61</t>
  </si>
  <si>
    <t>62</t>
  </si>
  <si>
    <t>63</t>
  </si>
  <si>
    <t>64</t>
  </si>
  <si>
    <t>65</t>
  </si>
  <si>
    <t>66</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</si>
  <si>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</si>
  <si>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</si>
  <si>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</si>
  <si>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</si>
  <si>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</si>
  <si>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</si>
  <si>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</si>
  <si>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</si>
  <si>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</si>
  <si>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</si>
  <si>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</si>
  <si>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</si>
  <si>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</si>
  <si>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</si>
  <si>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</si>
  <si>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</si>
  <si>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</si>
  <si>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</si>
  <si>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</si>
  <si>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</si>
  <si>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</si>
  <si>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</si>
  <si>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</si>
  <si>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IVA 16%</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</si>
  <si>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</si>
  <si>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</si>
  <si>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</si>
  <si>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</si>
  <si>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</si>
  <si>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</si>
  <si>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</si>
  <si>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</si>
  <si>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</si>
  <si>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</si>
  <si>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NOM RFC Ilimitados - Anual </t>
  </si>
  <si>
    <t xml:space="preserve">eFactura Licencia Estándar </t>
  </si>
  <si>
    <t>eFactura Licencia Estándar  RED</t>
  </si>
  <si>
    <t>Método Directo Sin Provisiones (10,000 CFDI)</t>
  </si>
  <si>
    <t>Método Directo Sin Provisiones (5,000 CFDI)</t>
  </si>
  <si>
    <t>Método Directo Sin Provisiones (15,000 CFDI)</t>
  </si>
  <si>
    <t>Método Completo Con Provisiones (5,000 CFDI)</t>
  </si>
  <si>
    <t>Método Completo Con Provisiones (10,000 CFDI)</t>
  </si>
  <si>
    <t>Método Completo Con Provisiones (15,000 CFDI)</t>
  </si>
  <si>
    <t xml:space="preserve">eFactura Licencia Estándar Adicional RED </t>
  </si>
  <si>
    <t xml:space="preserve">             E-Mail Factura:</t>
  </si>
  <si>
    <t xml:space="preserve">             E-Mail Liga de sistema:</t>
  </si>
  <si>
    <t xml:space="preserve">    Alcaldía o Municipio:</t>
  </si>
  <si>
    <t>DATOS OPCIONALES</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</si>
  <si>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</si>
  <si>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</si>
  <si>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</si>
  <si>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</si>
  <si>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</si>
  <si>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</si>
  <si>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</si>
  <si>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</si>
  <si>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</si>
  <si>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</si>
  <si>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Licencia Anual Ver. PYME (1 a 6 RFC)</t>
  </si>
  <si>
    <t>Licencia Anual Ver. STD (7 a 15 RFC)</t>
  </si>
  <si>
    <t xml:space="preserve">ePoliza RFC Adicional </t>
  </si>
  <si>
    <t>Licencia Anual PRO (RFC Ilimitados)</t>
  </si>
  <si>
    <t>Instalación en RED</t>
  </si>
  <si>
    <t>eDictamen Licencia STD</t>
  </si>
  <si>
    <t>eDictamen Licencia STD Actualización</t>
  </si>
  <si>
    <t xml:space="preserve">eDictamen Licencia STD Licencia Adicional </t>
  </si>
  <si>
    <t>eDictamen Licencia Micro Nueva (1 a 3 RFC)</t>
  </si>
  <si>
    <t>eDictamen Licencia Micro Actualización (1 a 3 RFC)</t>
  </si>
  <si>
    <t>eDictamen Licencia Micro Actualización (1 RFC Adicional)</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</si>
  <si>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</si>
  <si>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</si>
  <si>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</si>
  <si>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</si>
  <si>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</si>
  <si>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</si>
  <si>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eISSIF Versión Estándar (Ejercicio 2020)</t>
  </si>
  <si>
    <t xml:space="preserve">eISSIF Versión Estándar Adicional (Ejercicio 2020) </t>
  </si>
  <si>
    <t>eISSIF Versión Profesional (Ejercicio 2020)</t>
  </si>
  <si>
    <t xml:space="preserve">eISSIF Versión Profesional Adicional (Ejercicio 2020) </t>
  </si>
  <si>
    <t xml:space="preserve">eCierre Licencia RFC Ilimitados - Anual </t>
  </si>
  <si>
    <t>eCierre Licencia 1 RFC - Anual</t>
  </si>
  <si>
    <t xml:space="preserve">eCierre RFC Adicional (para un número de serie adquirido, misma vigencia)  </t>
  </si>
  <si>
    <t xml:space="preserve">eCierre Licencia MICRO 3 RFC </t>
  </si>
  <si>
    <t xml:space="preserve">eCierre Licencia PYME 10 RFC </t>
  </si>
  <si>
    <t xml:space="preserve">eCierre Licencia PRO 15 RFC </t>
  </si>
  <si>
    <t xml:space="preserve">eComprobante NOM 3RFC - Anual </t>
  </si>
  <si>
    <t xml:space="preserve">eComprobante CORP 300,000 CFDI </t>
  </si>
  <si>
    <t>Usuario Adicional 300,000 CFDI</t>
  </si>
  <si>
    <t xml:space="preserve">eComprobante CORP 500,000 CFDI </t>
  </si>
  <si>
    <t xml:space="preserve">Usuario Adicional 500,000 CFDI </t>
  </si>
  <si>
    <t xml:space="preserve">eComprobante CORP 1,000,000 CFDI </t>
  </si>
  <si>
    <t xml:space="preserve">Usuario Adicional 1,000,000 CFDI </t>
  </si>
  <si>
    <t xml:space="preserve">eComprobante CORP 3,000,000 CFDI </t>
  </si>
  <si>
    <t xml:space="preserve">Usuario Adicional 3,000,000 CFDI </t>
  </si>
  <si>
    <t xml:space="preserve">Implementación de la Solución </t>
  </si>
  <si>
    <t xml:space="preserve">Instalación por Estación de Trabajo </t>
  </si>
  <si>
    <t xml:space="preserve">Hora de Servicio </t>
  </si>
  <si>
    <t>eSIDEIMSS 2020  Licencia anual</t>
  </si>
  <si>
    <t xml:space="preserve">eListasNegras Vers. MICRO 5 Empresas </t>
  </si>
  <si>
    <t>eListasNegras Vers. PYME 10 Empresas</t>
  </si>
  <si>
    <t xml:space="preserve">eListasNegras Usuario Adicional MICRO </t>
  </si>
  <si>
    <t xml:space="preserve">eListasNegras Usuario Adicional PYME </t>
  </si>
  <si>
    <t>eListasNegras Vers. STD 15 Empresas</t>
  </si>
  <si>
    <t xml:space="preserve">eListasNegras Usuario Adicional STD </t>
  </si>
  <si>
    <t xml:space="preserve">eListasNegras Vers. PRO 20 Empresas </t>
  </si>
  <si>
    <t xml:space="preserve">eListasNegras Usuario Adicional PRO </t>
  </si>
  <si>
    <t xml:space="preserve">eListasNegras Vers. CORP 50 Empresas </t>
  </si>
  <si>
    <t>ePóliza Licencia Anual 1 RFC (Instalaciones Ilimitadas)</t>
  </si>
  <si>
    <t xml:space="preserve">eListasNegras Usuario Adicional CORP </t>
  </si>
  <si>
    <t xml:space="preserve">eListasNegras Vers. EPRISE 100 Empresas </t>
  </si>
  <si>
    <t xml:space="preserve">eListasNegras Usuario Adicional EPRISE </t>
  </si>
  <si>
    <t xml:space="preserve">eExpediente Adicional RED </t>
  </si>
  <si>
    <t xml:space="preserve">Póliza de Soporte eExpediente </t>
  </si>
  <si>
    <t>Licencia Anual Ver. MICRO (1 a 3 RFC)</t>
  </si>
  <si>
    <t>48</t>
  </si>
  <si>
    <t>49</t>
  </si>
  <si>
    <t>50</t>
  </si>
  <si>
    <t>51</t>
  </si>
  <si>
    <t>52</t>
  </si>
  <si>
    <t>53</t>
  </si>
  <si>
    <t>54</t>
  </si>
  <si>
    <t>55</t>
  </si>
  <si>
    <t>56</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</si>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</sst>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3" x14ac:knownFonts="1">
    <font>
      <sz val="10"/>
      <name val="Arial"/>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
      <patternFill patternType="solid">
        <fgColor theme="7"/>
        <bgColor indexed="64"/>
      </patternFill>
    </fill>
    <fill>
      <patternFill patternType="solid">
        <fgColor rgb="FFFFCC00"/>
        <bgColor indexed="64"/>
      </patternFill>
    </fill>
    <fill>
      <patternFill patternType="solid">
        <fgColor rgb="FF00B050"/>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s>
  <cellStyleXfs count="22">
    <xf numFmtId="0" fontId="0" fillId="0" borderId="0"/>
    <xf numFmtId="0" fontId="4" fillId="0" borderId="0" applyNumberFormat="0" applyFill="0" applyBorder="0" applyAlignment="0" applyProtection="0">
      <alignment vertical="top"/>
      <protection locked="0"/>
    </xf>
    <xf numFmtId="44" fontId="15" fillId="0" borderId="0" applyFont="0" applyFill="0" applyBorder="0" applyAlignment="0" applyProtection="0"/>
    <xf numFmtId="43" fontId="15" fillId="0" borderId="0" applyFont="0" applyFill="0" applyBorder="0" applyAlignment="0" applyProtection="0"/>
    <xf numFmtId="0" fontId="2" fillId="0" borderId="0"/>
    <xf numFmtId="44" fontId="2"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cellStyleXfs>
  <cellXfs count="160">
    <xf numFmtId="0" fontId="0" fillId="0" borderId="0" xfId="0"/>
    <xf numFmtId="0" fontId="5" fillId="0" borderId="0" xfId="0" applyFont="1"/>
    <xf numFmtId="164" fontId="6" fillId="0" borderId="0" xfId="0" applyNumberFormat="1" applyFont="1"/>
    <xf numFmtId="0" fontId="5" fillId="3" borderId="0" xfId="0" applyFont="1" applyFill="1"/>
    <xf numFmtId="0" fontId="0" fillId="3" borderId="0" xfId="0" applyFill="1"/>
    <xf numFmtId="164" fontId="6" fillId="3" borderId="0" xfId="0" applyNumberFormat="1" applyFont="1" applyFill="1"/>
    <xf numFmtId="0" fontId="7" fillId="3" borderId="0" xfId="0" applyFont="1" applyFill="1"/>
    <xf numFmtId="49" fontId="11" fillId="10" borderId="1" xfId="0" applyNumberFormat="1" applyFont="1" applyFill="1" applyBorder="1" applyProtection="1"/>
    <xf numFmtId="44" fontId="11" fillId="10" borderId="1" xfId="2" applyFont="1" applyFill="1" applyBorder="1" applyProtection="1"/>
    <xf numFmtId="44" fontId="11" fillId="13" borderId="1" xfId="2" applyFont="1" applyFill="1" applyBorder="1" applyProtection="1"/>
    <xf numFmtId="44" fontId="11" fillId="8" borderId="1" xfId="2" applyFont="1" applyFill="1" applyBorder="1"/>
    <xf numFmtId="44" fontId="11" fillId="16" borderId="1" xfId="2" applyFont="1" applyFill="1" applyBorder="1"/>
    <xf numFmtId="0" fontId="5" fillId="17" borderId="0" xfId="0" applyFont="1" applyFill="1"/>
    <xf numFmtId="0" fontId="14" fillId="5" borderId="3" xfId="0" applyFont="1" applyFill="1" applyBorder="1" applyAlignment="1">
      <alignment horizontal="center"/>
    </xf>
    <xf numFmtId="0" fontId="12" fillId="2" borderId="0" xfId="0" applyFont="1" applyFill="1" applyBorder="1"/>
    <xf numFmtId="0" fontId="12" fillId="2" borderId="0" xfId="0" applyFont="1" applyFill="1" applyBorder="1" applyAlignment="1">
      <alignment wrapText="1"/>
    </xf>
    <xf numFmtId="0" fontId="6" fillId="2" borderId="0" xfId="0" applyFont="1" applyFill="1" applyBorder="1" applyAlignment="1"/>
    <xf numFmtId="0" fontId="6" fillId="2" borderId="2" xfId="0" applyFont="1" applyFill="1" applyBorder="1" applyAlignment="1"/>
    <xf numFmtId="0" fontId="10" fillId="2" borderId="16" xfId="0" applyFont="1" applyFill="1" applyBorder="1" applyAlignment="1" applyProtection="1">
      <alignment horizontal="left" wrapText="1"/>
    </xf>
    <xf numFmtId="0" fontId="10" fillId="2" borderId="18" xfId="0" applyFont="1" applyFill="1" applyBorder="1" applyAlignment="1" applyProtection="1">
      <alignment horizontal="left" wrapText="1"/>
    </xf>
    <xf numFmtId="0" fontId="10" fillId="2" borderId="26" xfId="0" applyFont="1" applyFill="1" applyBorder="1" applyAlignment="1" applyProtection="1">
      <alignment horizontal="left" wrapText="1"/>
    </xf>
    <xf numFmtId="0" fontId="12" fillId="19" borderId="30" xfId="0" applyFont="1" applyFill="1" applyBorder="1" applyAlignment="1" applyProtection="1">
      <alignment horizontal="left" vertical="center"/>
      <protection locked="0"/>
    </xf>
    <xf numFmtId="0" fontId="12" fillId="19" borderId="21" xfId="0" applyFont="1" applyFill="1" applyBorder="1" applyAlignment="1" applyProtection="1">
      <alignment horizontal="left" vertical="center"/>
      <protection locked="0"/>
    </xf>
    <xf numFmtId="43" fontId="12" fillId="19" borderId="11" xfId="3" applyFont="1" applyFill="1" applyBorder="1" applyAlignment="1" applyProtection="1">
      <alignment vertical="center"/>
      <protection hidden="1"/>
    </xf>
    <xf numFmtId="43" fontId="12" fillId="19" borderId="29" xfId="3" applyFont="1" applyFill="1" applyBorder="1" applyAlignment="1" applyProtection="1">
      <alignment vertical="center"/>
      <protection hidden="1"/>
    </xf>
    <xf numFmtId="0" fontId="12" fillId="2" borderId="0" xfId="0" applyFont="1" applyFill="1" applyBorder="1" applyAlignment="1">
      <alignment vertical="center"/>
    </xf>
    <xf numFmtId="0" fontId="10" fillId="2" borderId="23" xfId="0" applyFont="1" applyFill="1" applyBorder="1" applyAlignment="1">
      <alignment horizontal="left" vertical="center"/>
    </xf>
    <xf numFmtId="0" fontId="13" fillId="2" borderId="10" xfId="0" applyFont="1" applyFill="1" applyBorder="1" applyAlignment="1">
      <alignment horizontal="right" vertical="center"/>
    </xf>
    <xf numFmtId="43" fontId="12" fillId="2" borderId="10" xfId="3" applyFont="1" applyFill="1" applyBorder="1" applyAlignment="1" applyProtection="1">
      <alignment vertical="center"/>
      <protection hidden="1"/>
    </xf>
    <xf numFmtId="0" fontId="10" fillId="2" borderId="0" xfId="0" applyFont="1" applyFill="1" applyBorder="1" applyAlignment="1">
      <alignment vertical="center"/>
    </xf>
    <xf numFmtId="43" fontId="12" fillId="2" borderId="17" xfId="3" applyFont="1" applyFill="1" applyBorder="1" applyAlignment="1" applyProtection="1">
      <alignment vertical="center"/>
      <protection hidden="1"/>
    </xf>
    <xf numFmtId="0" fontId="10" fillId="2" borderId="24" xfId="0" applyFont="1" applyFill="1" applyBorder="1" applyAlignment="1">
      <alignment horizontal="left" vertical="center"/>
    </xf>
    <xf numFmtId="0" fontId="13" fillId="2" borderId="11" xfId="0" applyFont="1" applyFill="1" applyBorder="1" applyAlignment="1">
      <alignment horizontal="right" vertical="center"/>
    </xf>
    <xf numFmtId="43" fontId="12" fillId="2" borderId="11" xfId="3" applyFont="1" applyFill="1" applyBorder="1" applyAlignment="1" applyProtection="1">
      <alignment vertical="center"/>
      <protection hidden="1"/>
    </xf>
    <xf numFmtId="0" fontId="13" fillId="2" borderId="18" xfId="0" applyFont="1" applyFill="1" applyBorder="1" applyAlignment="1" applyProtection="1">
      <alignment horizontal="center" wrapText="1"/>
    </xf>
    <xf numFmtId="0" fontId="18" fillId="2" borderId="33" xfId="0" applyFont="1" applyFill="1" applyBorder="1" applyAlignment="1" applyProtection="1">
      <alignment horizontal="center" vertical="center" wrapText="1"/>
      <protection locked="0"/>
    </xf>
    <xf numFmtId="0" fontId="18" fillId="17" borderId="0" xfId="0" applyFont="1" applyFill="1" applyBorder="1" applyAlignment="1" applyProtection="1">
      <alignment horizontal="center" vertical="center" wrapText="1"/>
      <protection locked="0"/>
    </xf>
    <xf numFmtId="0" fontId="5" fillId="17" borderId="0" xfId="0" applyFont="1" applyFill="1" applyBorder="1"/>
    <xf numFmtId="0" fontId="6" fillId="2" borderId="27" xfId="0" applyFont="1" applyFill="1" applyBorder="1" applyAlignment="1"/>
    <xf numFmtId="0" fontId="12" fillId="2" borderId="34" xfId="0" applyFont="1" applyFill="1" applyBorder="1"/>
    <xf numFmtId="0" fontId="12" fillId="2" borderId="23" xfId="0" applyFont="1" applyFill="1" applyBorder="1"/>
    <xf numFmtId="0" fontId="19" fillId="2" borderId="0" xfId="0" applyFont="1" applyFill="1" applyBorder="1" applyAlignment="1" applyProtection="1"/>
    <xf numFmtId="0" fontId="19" fillId="2" borderId="0" xfId="0" applyFont="1" applyFill="1" applyBorder="1" applyProtection="1"/>
    <xf numFmtId="0" fontId="19" fillId="2" borderId="19" xfId="0" applyFont="1" applyFill="1" applyBorder="1" applyProtection="1"/>
    <xf numFmtId="0" fontId="13" fillId="2" borderId="19"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2" fillId="2" borderId="0" xfId="0" applyFont="1" applyFill="1" applyBorder="1" applyAlignment="1" applyProtection="1">
      <alignment horizontal="left"/>
      <protection locked="0"/>
    </xf>
    <xf numFmtId="0" fontId="12" fillId="2" borderId="0" xfId="0" applyFont="1" applyFill="1" applyBorder="1" applyAlignment="1" applyProtection="1">
      <alignment horizontal="center" wrapText="1"/>
      <protection locked="0"/>
    </xf>
    <xf numFmtId="0" fontId="9" fillId="2" borderId="0" xfId="0" applyFont="1" applyFill="1" applyBorder="1" applyAlignment="1" applyProtection="1"/>
    <xf numFmtId="0" fontId="9" fillId="2" borderId="14" xfId="0" applyFont="1" applyFill="1" applyBorder="1" applyAlignment="1" applyProtection="1"/>
    <xf numFmtId="0" fontId="8" fillId="2" borderId="0" xfId="0" applyFont="1" applyFill="1" applyBorder="1" applyAlignment="1" applyProtection="1"/>
    <xf numFmtId="0" fontId="8" fillId="2" borderId="25" xfId="0" applyFont="1" applyFill="1" applyBorder="1" applyAlignment="1" applyProtection="1"/>
    <xf numFmtId="0" fontId="9" fillId="2" borderId="0" xfId="0" applyFont="1" applyFill="1" applyBorder="1" applyProtection="1"/>
    <xf numFmtId="0" fontId="0" fillId="2" borderId="0" xfId="0" applyFill="1"/>
    <xf numFmtId="49" fontId="11" fillId="12" borderId="1" xfId="0" applyNumberFormat="1" applyFont="1" applyFill="1" applyBorder="1"/>
    <xf numFmtId="0" fontId="11" fillId="9" borderId="1" xfId="0" applyFont="1" applyFill="1" applyBorder="1" applyAlignment="1" applyProtection="1">
      <alignment horizontal="center"/>
    </xf>
    <xf numFmtId="0" fontId="11" fillId="9" borderId="1" xfId="0" applyFont="1" applyFill="1" applyBorder="1" applyProtection="1"/>
    <xf numFmtId="0" fontId="11" fillId="16" borderId="1" xfId="0" applyFont="1" applyFill="1" applyBorder="1"/>
    <xf numFmtId="0" fontId="11" fillId="11" borderId="1" xfId="0" applyFont="1" applyFill="1" applyBorder="1" applyAlignment="1">
      <alignment horizontal="left"/>
    </xf>
    <xf numFmtId="0" fontId="11" fillId="8" borderId="1" xfId="0" applyFont="1" applyFill="1" applyBorder="1"/>
    <xf numFmtId="0" fontId="12" fillId="2" borderId="22"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3" fillId="2" borderId="17" xfId="0" applyFont="1" applyFill="1" applyBorder="1" applyAlignment="1">
      <alignment horizontal="right" vertical="center"/>
    </xf>
    <xf numFmtId="0" fontId="11" fillId="9" borderId="36" xfId="0" applyFont="1" applyFill="1" applyBorder="1" applyAlignment="1" applyProtection="1">
      <alignment horizontal="center"/>
    </xf>
    <xf numFmtId="0" fontId="11" fillId="16" borderId="35" xfId="0" applyFont="1" applyFill="1" applyBorder="1"/>
    <xf numFmtId="0" fontId="11" fillId="16" borderId="2" xfId="0" applyFont="1" applyFill="1" applyBorder="1" applyAlignment="1">
      <alignment horizontal="center"/>
    </xf>
    <xf numFmtId="0" fontId="11" fillId="16" borderId="36" xfId="0" applyFont="1" applyFill="1" applyBorder="1"/>
    <xf numFmtId="0" fontId="11" fillId="8" borderId="2" xfId="0" applyFont="1" applyFill="1" applyBorder="1" applyAlignment="1">
      <alignment horizontal="center"/>
    </xf>
    <xf numFmtId="44" fontId="11" fillId="16" borderId="36" xfId="2" applyFont="1" applyFill="1" applyBorder="1"/>
    <xf numFmtId="0" fontId="11" fillId="7" borderId="2" xfId="0" applyFont="1" applyFill="1" applyBorder="1" applyAlignment="1">
      <alignment horizontal="center"/>
    </xf>
    <xf numFmtId="49" fontId="11" fillId="12" borderId="0" xfId="0" applyNumberFormat="1" applyFont="1" applyFill="1" applyBorder="1"/>
    <xf numFmtId="49" fontId="11" fillId="10" borderId="36" xfId="0" applyNumberFormat="1" applyFont="1" applyFill="1" applyBorder="1" applyProtection="1"/>
    <xf numFmtId="44" fontId="11" fillId="10" borderId="36" xfId="2" applyFont="1" applyFill="1" applyBorder="1" applyProtection="1"/>
    <xf numFmtId="49" fontId="22" fillId="20" borderId="36" xfId="0" applyNumberFormat="1" applyFont="1" applyFill="1" applyBorder="1" applyProtection="1"/>
    <xf numFmtId="49" fontId="12" fillId="14" borderId="1" xfId="0" applyNumberFormat="1" applyFont="1" applyFill="1" applyBorder="1" applyProtection="1"/>
    <xf numFmtId="44" fontId="22" fillId="20" borderId="36" xfId="2" applyFont="1" applyFill="1" applyBorder="1" applyProtection="1"/>
    <xf numFmtId="44" fontId="12" fillId="14" borderId="1" xfId="2" applyFont="1" applyFill="1" applyBorder="1" applyProtection="1"/>
    <xf numFmtId="49" fontId="12" fillId="14" borderId="36" xfId="0" applyNumberFormat="1" applyFont="1" applyFill="1" applyBorder="1" applyProtection="1"/>
    <xf numFmtId="44" fontId="12" fillId="14" borderId="36" xfId="2" applyFont="1" applyFill="1" applyBorder="1" applyProtection="1"/>
    <xf numFmtId="49" fontId="12" fillId="15" borderId="1" xfId="0" applyNumberFormat="1" applyFont="1" applyFill="1" applyBorder="1" applyProtection="1"/>
    <xf numFmtId="44" fontId="12" fillId="15" borderId="1" xfId="2" applyFont="1" applyFill="1" applyBorder="1" applyProtection="1"/>
    <xf numFmtId="0" fontId="14" fillId="5" borderId="4" xfId="0" applyFont="1" applyFill="1" applyBorder="1" applyAlignment="1">
      <alignment horizontal="center"/>
    </xf>
    <xf numFmtId="49" fontId="11" fillId="10" borderId="37" xfId="0" applyNumberFormat="1" applyFont="1" applyFill="1" applyBorder="1" applyProtection="1"/>
    <xf numFmtId="0" fontId="11" fillId="7" borderId="1" xfId="4" applyFont="1" applyFill="1" applyBorder="1"/>
    <xf numFmtId="44" fontId="11" fillId="10" borderId="37" xfId="2" applyFont="1" applyFill="1" applyBorder="1" applyProtection="1"/>
    <xf numFmtId="44" fontId="11" fillId="7" borderId="1" xfId="5" applyFont="1" applyFill="1" applyBorder="1"/>
    <xf numFmtId="0" fontId="22" fillId="6" borderId="1" xfId="0" applyFont="1" applyFill="1" applyBorder="1"/>
    <xf numFmtId="0" fontId="22" fillId="6" borderId="2" xfId="0" applyFont="1" applyFill="1" applyBorder="1" applyAlignment="1">
      <alignment horizontal="center"/>
    </xf>
    <xf numFmtId="44" fontId="22" fillId="6" borderId="1" xfId="2" applyFont="1" applyFill="1" applyBorder="1"/>
    <xf numFmtId="0" fontId="22" fillId="6" borderId="36" xfId="0" applyFont="1" applyFill="1" applyBorder="1"/>
    <xf numFmtId="44" fontId="22" fillId="6" borderId="36" xfId="2" applyFont="1" applyFill="1" applyBorder="1"/>
    <xf numFmtId="49" fontId="11" fillId="15" borderId="38" xfId="0" applyNumberFormat="1" applyFont="1" applyFill="1" applyBorder="1" applyProtection="1"/>
    <xf numFmtId="44" fontId="11" fillId="15" borderId="38" xfId="2" applyFont="1" applyFill="1" applyBorder="1" applyProtection="1"/>
    <xf numFmtId="0" fontId="0" fillId="0" borderId="0" xfId="0" applyFill="1"/>
    <xf numFmtId="0" fontId="11" fillId="22" borderId="2" xfId="0" applyFont="1" applyFill="1" applyBorder="1" applyProtection="1"/>
    <xf numFmtId="0" fontId="0" fillId="0" borderId="0" xfId="0" applyFill="1" applyBorder="1"/>
    <xf numFmtId="49" fontId="12" fillId="13" borderId="1" xfId="0" applyNumberFormat="1" applyFont="1" applyFill="1" applyBorder="1" applyAlignment="1">
      <alignment horizontal="left" vertical="top"/>
    </xf>
    <xf numFmtId="0" fontId="11" fillId="11" borderId="39" xfId="0" applyFont="1" applyFill="1" applyBorder="1" applyAlignment="1">
      <alignment horizontal="left"/>
    </xf>
    <xf numFmtId="49" fontId="12" fillId="12" borderId="1" xfId="0" applyNumberFormat="1" applyFont="1" applyFill="1" applyBorder="1"/>
    <xf numFmtId="49" fontId="11" fillId="23" borderId="1" xfId="13" applyNumberFormat="1" applyFont="1" applyFill="1" applyBorder="1"/>
    <xf numFmtId="44" fontId="11" fillId="23" borderId="1" xfId="2" applyFont="1" applyFill="1" applyBorder="1" applyProtection="1"/>
    <xf numFmtId="49" fontId="11" fillId="23" borderId="37" xfId="13" applyNumberFormat="1" applyFont="1" applyFill="1" applyBorder="1"/>
    <xf numFmtId="44" fontId="11" fillId="23" borderId="37" xfId="2" applyFont="1" applyFill="1" applyBorder="1" applyProtection="1"/>
    <xf numFmtId="0" fontId="11" fillId="18" borderId="15" xfId="0" applyFont="1" applyFill="1" applyBorder="1"/>
    <xf numFmtId="0" fontId="11" fillId="18" borderId="10" xfId="0" applyFont="1" applyFill="1" applyBorder="1"/>
    <xf numFmtId="43" fontId="12" fillId="19" borderId="10" xfId="3" applyFont="1" applyFill="1" applyBorder="1" applyAlignment="1" applyProtection="1">
      <alignment vertical="center"/>
      <protection hidden="1"/>
    </xf>
    <xf numFmtId="43" fontId="12" fillId="19" borderId="28" xfId="3" applyFont="1" applyFill="1" applyBorder="1" applyAlignment="1" applyProtection="1">
      <alignment vertical="center"/>
      <protection hidden="1"/>
    </xf>
    <xf numFmtId="43" fontId="12" fillId="18" borderId="23" xfId="3" applyFont="1" applyFill="1" applyBorder="1" applyAlignment="1" applyProtection="1">
      <alignment vertical="center"/>
      <protection hidden="1"/>
    </xf>
    <xf numFmtId="43" fontId="12" fillId="18" borderId="38" xfId="3" applyFont="1" applyFill="1" applyBorder="1" applyAlignment="1" applyProtection="1">
      <alignment vertical="center"/>
      <protection hidden="1"/>
    </xf>
    <xf numFmtId="0" fontId="11" fillId="7" borderId="37" xfId="4" applyFont="1" applyFill="1" applyBorder="1"/>
    <xf numFmtId="44" fontId="11" fillId="7" borderId="37" xfId="5" applyFont="1" applyFill="1" applyBorder="1"/>
    <xf numFmtId="49" fontId="22" fillId="21" borderId="1" xfId="0" applyNumberFormat="1" applyFont="1" applyFill="1" applyBorder="1" applyProtection="1"/>
    <xf numFmtId="44" fontId="22" fillId="21" borderId="1" xfId="2" applyFont="1" applyFill="1" applyBorder="1" applyProtection="1"/>
    <xf numFmtId="49" fontId="22" fillId="21" borderId="36" xfId="0" applyNumberFormat="1" applyFont="1" applyFill="1" applyBorder="1" applyProtection="1"/>
    <xf numFmtId="44" fontId="22" fillId="21" borderId="36" xfId="2" applyFont="1" applyFill="1" applyBorder="1" applyProtection="1"/>
    <xf numFmtId="49" fontId="11" fillId="23" borderId="0" xfId="13" applyNumberFormat="1" applyFont="1" applyFill="1" applyBorder="1"/>
    <xf numFmtId="44" fontId="11" fillId="23" borderId="0" xfId="2" applyFont="1" applyFill="1" applyBorder="1" applyProtection="1"/>
    <xf numFmtId="0" fontId="11" fillId="16" borderId="0" xfId="0" applyFont="1" applyFill="1" applyBorder="1"/>
    <xf numFmtId="0" fontId="11" fillId="11" borderId="0" xfId="0" applyFont="1" applyFill="1" applyBorder="1" applyAlignment="1">
      <alignment horizontal="left"/>
    </xf>
    <xf numFmtId="0" fontId="14" fillId="5" borderId="7" xfId="0" applyFont="1" applyFill="1" applyBorder="1" applyAlignment="1">
      <alignment horizontal="center"/>
    </xf>
    <xf numFmtId="0" fontId="14" fillId="5" borderId="8" xfId="0" applyFont="1" applyFill="1" applyBorder="1" applyAlignment="1">
      <alignment horizontal="center"/>
    </xf>
    <xf numFmtId="0" fontId="14" fillId="5" borderId="9" xfId="0" applyFont="1" applyFill="1" applyBorder="1" applyAlignment="1">
      <alignment horizontal="center"/>
    </xf>
    <xf numFmtId="0" fontId="10" fillId="2" borderId="11"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2" fillId="2" borderId="10" xfId="0" applyFont="1" applyFill="1" applyBorder="1" applyAlignment="1" applyProtection="1">
      <protection locked="0"/>
    </xf>
    <xf numFmtId="0" fontId="12" fillId="2" borderId="0" xfId="0" applyFont="1" applyFill="1" applyBorder="1" applyAlignment="1" applyProtection="1">
      <protection locked="0"/>
    </xf>
    <xf numFmtId="0" fontId="14" fillId="4" borderId="19" xfId="0" applyFont="1" applyFill="1" applyBorder="1" applyAlignment="1">
      <alignment horizontal="center" vertical="center" textRotation="90" wrapText="1"/>
    </xf>
    <xf numFmtId="0" fontId="14" fillId="4" borderId="6"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4" fillId="4" borderId="5" xfId="0" applyFont="1" applyFill="1" applyBorder="1" applyAlignment="1">
      <alignment horizontal="center" vertical="center" textRotation="90" wrapText="1"/>
    </xf>
    <xf numFmtId="0" fontId="12" fillId="2" borderId="0" xfId="0" applyFont="1" applyFill="1" applyBorder="1" applyAlignment="1" applyProtection="1">
      <alignment horizontal="left"/>
      <protection locked="0"/>
    </xf>
    <xf numFmtId="49" fontId="12" fillId="2" borderId="10" xfId="0" applyNumberFormat="1" applyFont="1" applyFill="1" applyBorder="1" applyAlignment="1" applyProtection="1">
      <alignment horizontal="left"/>
      <protection locked="0"/>
    </xf>
    <xf numFmtId="49" fontId="12" fillId="2" borderId="0" xfId="0" applyNumberFormat="1" applyFont="1" applyFill="1" applyBorder="1" applyAlignment="1" applyProtection="1">
      <alignment horizontal="left"/>
      <protection locked="0"/>
    </xf>
    <xf numFmtId="0" fontId="12" fillId="2" borderId="15" xfId="0" applyFont="1" applyFill="1" applyBorder="1" applyAlignment="1" applyProtection="1">
      <protection locked="0"/>
    </xf>
    <xf numFmtId="0" fontId="12" fillId="2" borderId="13" xfId="0" applyFont="1" applyFill="1" applyBorder="1" applyAlignment="1" applyProtection="1">
      <protection locked="0"/>
    </xf>
    <xf numFmtId="0" fontId="14" fillId="4" borderId="4" xfId="0" applyFont="1" applyFill="1" applyBorder="1" applyAlignment="1">
      <alignment horizontal="center" vertical="center" textRotation="90"/>
    </xf>
    <xf numFmtId="0" fontId="14" fillId="4" borderId="5" xfId="0" applyFont="1" applyFill="1" applyBorder="1" applyAlignment="1">
      <alignment horizontal="center" vertical="center" textRotation="90"/>
    </xf>
    <xf numFmtId="0" fontId="14" fillId="4" borderId="6" xfId="0" applyFont="1" applyFill="1" applyBorder="1" applyAlignment="1">
      <alignment horizontal="center" vertical="center" textRotation="90"/>
    </xf>
    <xf numFmtId="0" fontId="13" fillId="2" borderId="19"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7" fillId="2" borderId="0" xfId="0" applyFont="1" applyFill="1" applyBorder="1" applyAlignment="1" applyProtection="1">
      <alignment horizontal="center"/>
    </xf>
    <xf numFmtId="0" fontId="17" fillId="2" borderId="25" xfId="0" applyFont="1" applyFill="1" applyBorder="1" applyAlignment="1" applyProtection="1">
      <alignment horizontal="center"/>
    </xf>
    <xf numFmtId="0" fontId="16" fillId="8" borderId="3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2" xfId="0" applyFont="1" applyFill="1" applyBorder="1" applyAlignment="1" applyProtection="1">
      <alignment horizontal="center" vertical="center" wrapText="1"/>
    </xf>
    <xf numFmtId="0" fontId="18" fillId="2" borderId="16" xfId="0" applyFont="1" applyFill="1" applyBorder="1" applyAlignment="1" applyProtection="1">
      <alignment horizontal="center" wrapText="1"/>
    </xf>
    <xf numFmtId="0" fontId="18" fillId="2" borderId="18"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21" fillId="2" borderId="19"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1" fillId="23" borderId="2" xfId="0" applyFont="1" applyFill="1" applyBorder="1" applyAlignment="1">
      <alignment horizontal="center"/>
    </xf>
    <xf numFmtId="0" fontId="22" fillId="24" borderId="2" xfId="0" applyFont="1" applyFill="1" applyBorder="1" applyAlignment="1">
      <alignment horizontal="center"/>
    </xf>
    <xf numFmtId="0" fontId="22" fillId="21" borderId="2" xfId="0" applyFont="1" applyFill="1" applyBorder="1" applyAlignment="1">
      <alignment horizontal="center"/>
    </xf>
    <xf numFmtId="0" fontId="11" fillId="25" borderId="2" xfId="0" applyFont="1" applyFill="1" applyBorder="1" applyAlignment="1">
      <alignment horizontal="center"/>
    </xf>
    <xf numFmtId="0" fontId="22" fillId="26" borderId="2" xfId="0" applyFont="1" applyFill="1" applyBorder="1" applyAlignment="1">
      <alignment horizontal="center"/>
    </xf>
    <xf numFmtId="0" fontId="11" fillId="10" borderId="2" xfId="0" applyFont="1" applyFill="1" applyBorder="1" applyAlignment="1">
      <alignment horizontal="center"/>
    </xf>
    <xf numFmtId="0" fontId="11" fillId="22" borderId="2" xfId="0" applyFont="1" applyFill="1" applyBorder="1" applyAlignment="1">
      <alignment horizontal="center"/>
    </xf>
    <xf numFmtId="44" fontId="11" fillId="22" borderId="1" xfId="2" applyFont="1" applyFill="1" applyBorder="1"/>
  </cellXfs>
  <cellStyles count="22">
    <cellStyle name="Hipervínculo" xfId="1" builtinId="8"/>
    <cellStyle name="Millares" xfId="3" builtinId="3"/>
    <cellStyle name="Millares 2" xfId="10" xr:uid="{271F1C30-0439-45D3-B343-5CEC13AEE594}"/>
    <cellStyle name="Millares 3" xfId="15" xr:uid="{0A8FB045-436C-4845-AAE8-101272CD27A8}"/>
    <cellStyle name="Millares 4" xfId="19" xr:uid="{1207B552-F260-4E51-9B55-B3DA51ED207C}"/>
    <cellStyle name="Millares 5" xfId="8" xr:uid="{9FD620A5-69A6-402D-9681-8A0A163DFD41}"/>
    <cellStyle name="Moneda" xfId="2" builtinId="4"/>
    <cellStyle name="Moneda 2" xfId="5" xr:uid="{00000000-0005-0000-0000-000003000000}"/>
    <cellStyle name="Moneda 2 2" xfId="17" xr:uid="{06DB1929-A83C-47CC-B939-B1DF5DBB1884}"/>
    <cellStyle name="Moneda 2 3" xfId="21" xr:uid="{47188A1D-DB36-482C-BAEF-12449F92411A}"/>
    <cellStyle name="Moneda 2 4" xfId="11" xr:uid="{23F83340-128D-47D0-AB74-6C903752D1C0}"/>
    <cellStyle name="Moneda 3" xfId="14" xr:uid="{E64E153E-BD8C-49FA-9B43-E778A2927130}"/>
    <cellStyle name="Moneda 4" xfId="18" xr:uid="{C6DA2B5B-B301-4E4A-93C4-F9348878A167}"/>
    <cellStyle name="Moneda 5" xfId="7" xr:uid="{DBB39C6E-C4CA-47A8-98F3-E4BCB8F6DD19}"/>
    <cellStyle name="Normal" xfId="0" builtinId="0"/>
    <cellStyle name="Normal 2" xfId="4" xr:uid="{00000000-0005-0000-0000-000005000000}"/>
    <cellStyle name="Normal 2 2" xfId="16" xr:uid="{4C4A7A4C-04C1-433E-ACC7-477AC4AF93EF}"/>
    <cellStyle name="Normal 2 3" xfId="20" xr:uid="{B458696E-FA75-4852-9379-6045898C120E}"/>
    <cellStyle name="Normal 2 4" xfId="9" xr:uid="{31D64C9E-E608-4E99-ACC4-3F6E22500969}"/>
    <cellStyle name="Normal 3" xfId="13" xr:uid="{714DE54A-9037-4292-8459-1D05DAA9159B}"/>
    <cellStyle name="Normal 4" xfId="6" xr:uid="{65449C72-8CEF-430A-AC13-6987487E6ACA}"/>
    <cellStyle name="Porcentaje 2" xfId="12" xr:uid="{5710663E-40A4-44FE-9D42-FE953C0F81C4}"/>
  </cellStyles>
  <dxfs count="0"/>
  <tableStyles count="0" defaultTableStyle="TableStyleMedium9" defaultPivotStyle="PivotStyleLight16"/>
  <colors>
    <mruColors>
      <color rgb="FFFFCC00"/>
      <color rgb="FFC552F8"/>
      <color rgb="FFFF7C80"/>
      <color rgb="FFBA8910"/>
      <color rgb="FFC2B908"/>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46</xdr:row>
      <xdr:rowOff>19050</xdr:rowOff>
    </xdr:from>
    <xdr:to>
      <xdr:col>2</xdr:col>
      <xdr:colOff>3365420</xdr:colOff>
      <xdr:row>46</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37</xdr:row>
          <xdr:rowOff>0</xdr:rowOff>
        </xdr:from>
        <xdr:to>
          <xdr:col>2</xdr:col>
          <xdr:colOff>2009775</xdr:colOff>
          <xdr:row>38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37</xdr:row>
          <xdr:rowOff>180975</xdr:rowOff>
        </xdr:from>
        <xdr:to>
          <xdr:col>2</xdr:col>
          <xdr:colOff>2009775</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                     ePóliza</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47625</xdr:colOff>
      <xdr:row>4</xdr:row>
      <xdr:rowOff>9526</xdr:rowOff>
    </xdr:from>
    <xdr:to>
      <xdr:col>1</xdr:col>
      <xdr:colOff>371475</xdr:colOff>
      <xdr:row>4</xdr:row>
      <xdr:rowOff>238126</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38175" y="2066926"/>
          <a:ext cx="323850" cy="228600"/>
        </a:xfrm>
        <a:prstGeom prst="rect">
          <a:avLst/>
        </a:prstGeom>
      </xdr:spPr>
    </xdr:pic>
    <xdr:clientData/>
  </xdr:twoCellAnchor>
  <xdr:twoCellAnchor editAs="oneCell">
    <xdr:from>
      <xdr:col>1</xdr:col>
      <xdr:colOff>47625</xdr:colOff>
      <xdr:row>5</xdr:row>
      <xdr:rowOff>28575</xdr:rowOff>
    </xdr:from>
    <xdr:to>
      <xdr:col>1</xdr:col>
      <xdr:colOff>371475</xdr:colOff>
      <xdr:row>5</xdr:row>
      <xdr:rowOff>257175</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38175" y="2362200"/>
          <a:ext cx="323850" cy="228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2"/>
  <sheetViews>
    <sheetView tabSelected="1" zoomScaleNormal="100" workbookViewId="0">
      <selection activeCell="C2" sqref="C2:E2"/>
    </sheetView>
  </sheetViews>
  <sheetFormatPr baseColWidth="10" defaultColWidth="0" defaultRowHeight="15.75" zeroHeight="1" x14ac:dyDescent="0.25"/>
  <cols>
    <col min="1" max="1" width="8.85546875" style="1" customWidth="1"/>
    <col min="2" max="2" width="28.7109375" style="1" customWidth="1"/>
    <col min="3" max="3" width="61.140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6"/>
      <c r="B1" s="38"/>
      <c r="C1" s="17"/>
      <c r="D1" s="17"/>
      <c r="E1" s="17"/>
      <c r="F1" s="12"/>
    </row>
    <row r="2" spans="1:6" ht="21.75" customHeight="1" x14ac:dyDescent="0.3">
      <c r="A2" s="127" t="s">
        <v>54</v>
      </c>
      <c r="B2" s="39" t="s">
        <v>42</v>
      </c>
      <c r="C2" s="131"/>
      <c r="D2" s="131"/>
      <c r="E2" s="131"/>
      <c r="F2" s="12"/>
    </row>
    <row r="3" spans="1:6" ht="21.75" customHeight="1" x14ac:dyDescent="0.3">
      <c r="A3" s="127"/>
      <c r="B3" s="40" t="s">
        <v>43</v>
      </c>
      <c r="C3" s="131"/>
      <c r="D3" s="131"/>
      <c r="E3" s="131"/>
      <c r="F3" s="12"/>
    </row>
    <row r="4" spans="1:6" ht="21.75" customHeight="1" x14ac:dyDescent="0.3">
      <c r="A4" s="127"/>
      <c r="B4" s="40" t="s">
        <v>44</v>
      </c>
      <c r="C4" s="46"/>
      <c r="D4" s="46"/>
      <c r="E4" s="46"/>
      <c r="F4" s="12"/>
    </row>
    <row r="5" spans="1:6" ht="21.75" customHeight="1" x14ac:dyDescent="0.3">
      <c r="A5" s="127"/>
      <c r="B5" s="40" t="s">
        <v>80</v>
      </c>
      <c r="C5" s="131"/>
      <c r="D5" s="131"/>
      <c r="E5" s="131"/>
      <c r="F5" s="12"/>
    </row>
    <row r="6" spans="1:6" ht="21.75" customHeight="1" x14ac:dyDescent="0.3">
      <c r="A6" s="127"/>
      <c r="B6" s="40" t="s">
        <v>81</v>
      </c>
      <c r="C6" s="131"/>
      <c r="D6" s="131"/>
      <c r="E6" s="131"/>
      <c r="F6" s="12"/>
    </row>
    <row r="7" spans="1:6" ht="6" customHeight="1" x14ac:dyDescent="0.3">
      <c r="A7" s="128"/>
      <c r="B7" s="14"/>
      <c r="C7" s="123"/>
      <c r="D7" s="124"/>
      <c r="E7" s="124"/>
      <c r="F7" s="12"/>
    </row>
    <row r="8" spans="1:6" ht="16.5" x14ac:dyDescent="0.3">
      <c r="A8" s="129" t="s">
        <v>55</v>
      </c>
      <c r="B8" s="120" t="s">
        <v>38</v>
      </c>
      <c r="C8" s="121"/>
      <c r="D8" s="121"/>
      <c r="E8" s="122"/>
      <c r="F8" s="12"/>
    </row>
    <row r="9" spans="1:6" ht="16.5" x14ac:dyDescent="0.3">
      <c r="A9" s="130"/>
      <c r="B9" s="14" t="s">
        <v>45</v>
      </c>
      <c r="C9" s="134"/>
      <c r="D9" s="135"/>
      <c r="E9" s="135"/>
      <c r="F9" s="12"/>
    </row>
    <row r="10" spans="1:6" ht="16.5" x14ac:dyDescent="0.3">
      <c r="A10" s="130"/>
      <c r="B10" s="14" t="s">
        <v>46</v>
      </c>
      <c r="C10" s="125"/>
      <c r="D10" s="126"/>
      <c r="E10" s="126"/>
      <c r="F10" s="12"/>
    </row>
    <row r="11" spans="1:6" ht="16.5" x14ac:dyDescent="0.3">
      <c r="A11" s="130"/>
      <c r="B11" s="120" t="s">
        <v>83</v>
      </c>
      <c r="C11" s="121"/>
      <c r="D11" s="121"/>
      <c r="E11" s="122"/>
      <c r="F11" s="12"/>
    </row>
    <row r="12" spans="1:6" ht="16.5" x14ac:dyDescent="0.3">
      <c r="A12" s="130"/>
      <c r="B12" s="15" t="s">
        <v>47</v>
      </c>
      <c r="C12" s="125"/>
      <c r="D12" s="126"/>
      <c r="E12" s="126"/>
      <c r="F12" s="12"/>
    </row>
    <row r="13" spans="1:6" ht="15.75" customHeight="1" x14ac:dyDescent="0.3">
      <c r="A13" s="130"/>
      <c r="B13" s="14" t="s">
        <v>48</v>
      </c>
      <c r="C13" s="125"/>
      <c r="D13" s="126"/>
      <c r="E13" s="126"/>
      <c r="F13" s="12"/>
    </row>
    <row r="14" spans="1:6" ht="15.75" customHeight="1" x14ac:dyDescent="0.3">
      <c r="A14" s="130"/>
      <c r="B14" s="14" t="s">
        <v>82</v>
      </c>
      <c r="C14" s="125"/>
      <c r="D14" s="126"/>
      <c r="E14" s="126"/>
      <c r="F14" s="12"/>
    </row>
    <row r="15" spans="1:6" ht="15.75" customHeight="1" x14ac:dyDescent="0.3">
      <c r="A15" s="130"/>
      <c r="B15" s="14" t="s">
        <v>49</v>
      </c>
      <c r="C15" s="125"/>
      <c r="D15" s="126"/>
      <c r="E15" s="126"/>
      <c r="F15" s="12"/>
    </row>
    <row r="16" spans="1:6" ht="16.5" x14ac:dyDescent="0.3">
      <c r="A16" s="130"/>
      <c r="B16" s="14" t="s">
        <v>50</v>
      </c>
      <c r="C16" s="132"/>
      <c r="D16" s="133"/>
      <c r="E16" s="133"/>
      <c r="F16" s="12"/>
    </row>
    <row r="17" spans="1:6" ht="16.5" x14ac:dyDescent="0.3">
      <c r="A17" s="136" t="s">
        <v>2</v>
      </c>
      <c r="B17" s="13" t="s">
        <v>11</v>
      </c>
      <c r="C17" s="82" t="s">
        <v>10</v>
      </c>
      <c r="D17" s="82" t="s">
        <v>12</v>
      </c>
      <c r="E17" s="82" t="s">
        <v>13</v>
      </c>
      <c r="F17" s="12"/>
    </row>
    <row r="18" spans="1:6" ht="16.5" x14ac:dyDescent="0.25">
      <c r="A18" s="137"/>
      <c r="B18" s="60"/>
      <c r="C18" s="104" t="s">
        <v>143</v>
      </c>
      <c r="D18" s="109" t="str">
        <f t="shared" ref="D18:D31" si="0">IFERROR(IF(VALUE(B18)&lt;&gt;0,VLOOKUP(C18,list_precios,3,FALSE),""),"")</f>
        <v/>
      </c>
      <c r="E18" s="108" t="str">
        <f>IFERROR(IF(VALUE(D18)&lt;&gt;0,B18*D18,""),"")</f>
        <v/>
      </c>
      <c r="F18" s="12"/>
    </row>
    <row r="19" spans="1:6" ht="16.5" x14ac:dyDescent="0.25">
      <c r="A19" s="137"/>
      <c r="B19" s="61"/>
      <c r="C19" s="105" t="s">
        <v>96</v>
      </c>
      <c r="D19" s="109" t="str">
        <f t="shared" ref="D19:D29" si="1">IFERROR(IF(VALUE(B19)&lt;&gt;0,VLOOKUP(C19,list_precios,3,FALSE),""),"")</f>
        <v/>
      </c>
      <c r="E19" s="108" t="str">
        <f t="shared" ref="E19:E29" si="2">IFERROR(IF(VALUE(D19)&lt;&gt;0,B19*D19,""),"")</f>
        <v/>
      </c>
      <c r="F19" s="12"/>
    </row>
    <row r="20" spans="1:6" ht="16.5" x14ac:dyDescent="0.25">
      <c r="A20" s="137"/>
      <c r="B20" s="61"/>
      <c r="C20" s="105" t="s">
        <v>149</v>
      </c>
      <c r="D20" s="109" t="str">
        <f t="shared" si="1"/>
        <v/>
      </c>
      <c r="E20" s="108" t="str">
        <f t="shared" si="2"/>
        <v/>
      </c>
      <c r="F20" s="12"/>
    </row>
    <row r="21" spans="1:6" ht="16.5" x14ac:dyDescent="0.25">
      <c r="A21" s="137"/>
      <c r="B21" s="61"/>
      <c r="C21" s="105" t="s">
        <v>94</v>
      </c>
      <c r="D21" s="109" t="str">
        <f t="shared" si="1"/>
        <v/>
      </c>
      <c r="E21" s="108" t="str">
        <f t="shared" si="2"/>
        <v/>
      </c>
      <c r="F21" s="12"/>
    </row>
    <row r="22" spans="1:6" ht="16.5" x14ac:dyDescent="0.25">
      <c r="A22" s="137"/>
      <c r="B22" s="61"/>
      <c r="C22" s="105" t="s">
        <v>95</v>
      </c>
      <c r="D22" s="109" t="str">
        <f t="shared" si="1"/>
        <v/>
      </c>
      <c r="E22" s="108" t="str">
        <f t="shared" si="2"/>
        <v/>
      </c>
      <c r="F22" s="12"/>
    </row>
    <row r="23" spans="1:6" ht="16.5" x14ac:dyDescent="0.25">
      <c r="A23" s="137"/>
      <c r="B23" s="61"/>
      <c r="C23" s="105" t="s">
        <v>97</v>
      </c>
      <c r="D23" s="109" t="str">
        <f t="shared" si="1"/>
        <v/>
      </c>
      <c r="E23" s="108" t="str">
        <f t="shared" si="2"/>
        <v/>
      </c>
      <c r="F23" s="12"/>
    </row>
    <row r="24" spans="1:6" ht="16.5" x14ac:dyDescent="0.25">
      <c r="A24" s="137"/>
      <c r="B24" s="61"/>
      <c r="C24" s="105" t="s">
        <v>74</v>
      </c>
      <c r="D24" s="109" t="str">
        <f t="shared" si="1"/>
        <v/>
      </c>
      <c r="E24" s="108" t="str">
        <f t="shared" si="2"/>
        <v/>
      </c>
      <c r="F24" s="12"/>
    </row>
    <row r="25" spans="1:6" ht="16.5" x14ac:dyDescent="0.25">
      <c r="A25" s="137"/>
      <c r="B25" s="61"/>
      <c r="C25" s="105" t="s">
        <v>73</v>
      </c>
      <c r="D25" s="109" t="str">
        <f t="shared" si="1"/>
        <v/>
      </c>
      <c r="E25" s="108" t="str">
        <f t="shared" si="2"/>
        <v/>
      </c>
      <c r="F25" s="12"/>
    </row>
    <row r="26" spans="1:6" ht="16.5" x14ac:dyDescent="0.25">
      <c r="A26" s="137"/>
      <c r="B26" s="61"/>
      <c r="C26" s="105" t="s">
        <v>75</v>
      </c>
      <c r="D26" s="109" t="str">
        <f t="shared" si="1"/>
        <v/>
      </c>
      <c r="E26" s="108" t="str">
        <f t="shared" si="2"/>
        <v/>
      </c>
      <c r="F26" s="12"/>
    </row>
    <row r="27" spans="1:6" ht="16.5" x14ac:dyDescent="0.25">
      <c r="A27" s="137"/>
      <c r="B27" s="61"/>
      <c r="C27" s="105" t="s">
        <v>76</v>
      </c>
      <c r="D27" s="109" t="str">
        <f t="shared" si="1"/>
        <v/>
      </c>
      <c r="E27" s="108" t="str">
        <f t="shared" si="2"/>
        <v/>
      </c>
      <c r="F27" s="12"/>
    </row>
    <row r="28" spans="1:6" ht="16.5" x14ac:dyDescent="0.25">
      <c r="A28" s="137"/>
      <c r="B28" s="61"/>
      <c r="C28" s="105" t="s">
        <v>77</v>
      </c>
      <c r="D28" s="109" t="str">
        <f t="shared" si="1"/>
        <v/>
      </c>
      <c r="E28" s="108" t="str">
        <f t="shared" si="2"/>
        <v/>
      </c>
      <c r="F28" s="12"/>
    </row>
    <row r="29" spans="1:6" ht="16.5" x14ac:dyDescent="0.25">
      <c r="A29" s="137"/>
      <c r="B29" s="61"/>
      <c r="C29" s="105" t="s">
        <v>78</v>
      </c>
      <c r="D29" s="109" t="str">
        <f t="shared" si="1"/>
        <v/>
      </c>
      <c r="E29" s="108" t="str">
        <f t="shared" si="2"/>
        <v/>
      </c>
      <c r="F29" s="12"/>
    </row>
    <row r="30" spans="1:6" ht="16.5" x14ac:dyDescent="0.2">
      <c r="A30" s="137"/>
      <c r="B30" s="60"/>
      <c r="C30" s="21"/>
      <c r="D30" s="106" t="str">
        <f t="shared" si="0"/>
        <v/>
      </c>
      <c r="E30" s="107" t="str">
        <f t="shared" ref="E30:E31" si="3">IFERROR(IF(VALUE(D30)&lt;&gt;0,B30*D30,""),"")</f>
        <v/>
      </c>
      <c r="F30" s="12"/>
    </row>
    <row r="31" spans="1:6" ht="16.5" x14ac:dyDescent="0.2">
      <c r="A31" s="137"/>
      <c r="B31" s="62"/>
      <c r="C31" s="22"/>
      <c r="D31" s="23" t="str">
        <f t="shared" si="0"/>
        <v/>
      </c>
      <c r="E31" s="24" t="str">
        <f t="shared" si="3"/>
        <v/>
      </c>
      <c r="F31" s="12"/>
    </row>
    <row r="32" spans="1:6" ht="16.5" x14ac:dyDescent="0.2">
      <c r="A32" s="137"/>
      <c r="B32" s="25"/>
      <c r="C32" s="26"/>
      <c r="D32" s="27" t="s">
        <v>3</v>
      </c>
      <c r="E32" s="28">
        <f>IF(SUM(E18:E31)&gt;0,SUM(E18:E31),0)</f>
        <v>0</v>
      </c>
      <c r="F32" s="12"/>
    </row>
    <row r="33" spans="1:7" ht="16.5" x14ac:dyDescent="0.2">
      <c r="A33" s="137"/>
      <c r="B33" s="29"/>
      <c r="C33" s="26"/>
      <c r="D33" s="63" t="s">
        <v>59</v>
      </c>
      <c r="E33" s="30">
        <f>IF(E32&gt;0,E32*16%,0)</f>
        <v>0</v>
      </c>
      <c r="F33" s="12"/>
    </row>
    <row r="34" spans="1:7" ht="16.5" x14ac:dyDescent="0.2">
      <c r="A34" s="138"/>
      <c r="B34" s="29"/>
      <c r="C34" s="31"/>
      <c r="D34" s="32" t="s">
        <v>0</v>
      </c>
      <c r="E34" s="33">
        <f>IF(E32&gt;0,E32+E33,0)</f>
        <v>0</v>
      </c>
      <c r="F34" s="12"/>
    </row>
    <row r="35" spans="1:7" ht="16.5" customHeight="1" x14ac:dyDescent="0.3">
      <c r="A35" s="136" t="s">
        <v>1</v>
      </c>
      <c r="B35" s="120" t="s">
        <v>4</v>
      </c>
      <c r="C35" s="121"/>
      <c r="D35" s="121"/>
      <c r="E35" s="122"/>
      <c r="F35" s="12"/>
    </row>
    <row r="36" spans="1:7" ht="16.5" x14ac:dyDescent="0.3">
      <c r="A36" s="137"/>
      <c r="B36" s="41" t="s">
        <v>51</v>
      </c>
      <c r="C36" s="48"/>
      <c r="D36" s="48"/>
      <c r="E36" s="49"/>
      <c r="F36" s="12"/>
    </row>
    <row r="37" spans="1:7" ht="16.5" x14ac:dyDescent="0.3">
      <c r="A37" s="137"/>
      <c r="B37" s="42" t="s">
        <v>9</v>
      </c>
      <c r="C37" s="50"/>
      <c r="D37" s="50"/>
      <c r="E37" s="51"/>
      <c r="F37" s="12"/>
    </row>
    <row r="38" spans="1:7" ht="16.5" x14ac:dyDescent="0.3">
      <c r="A38" s="137"/>
      <c r="B38" s="42" t="s">
        <v>37</v>
      </c>
      <c r="C38" s="52"/>
      <c r="D38" s="50"/>
      <c r="E38" s="51"/>
      <c r="F38" s="12"/>
    </row>
    <row r="39" spans="1:7" ht="16.5" x14ac:dyDescent="0.3">
      <c r="A39" s="137"/>
      <c r="B39" s="43" t="s">
        <v>14</v>
      </c>
      <c r="C39" s="52"/>
      <c r="D39" s="50"/>
      <c r="E39" s="51"/>
      <c r="F39" s="12"/>
    </row>
    <row r="40" spans="1:7" ht="49.5" customHeight="1" x14ac:dyDescent="0.2">
      <c r="A40" s="138"/>
      <c r="B40" s="143" t="s">
        <v>39</v>
      </c>
      <c r="C40" s="144"/>
      <c r="D40" s="144"/>
      <c r="E40" s="145"/>
      <c r="F40" s="12"/>
    </row>
    <row r="41" spans="1:7" ht="18.75" customHeight="1" x14ac:dyDescent="0.3">
      <c r="A41" s="136" t="s">
        <v>5</v>
      </c>
      <c r="B41" s="141" t="s">
        <v>6</v>
      </c>
      <c r="C41" s="141"/>
      <c r="D41" s="141"/>
      <c r="E41" s="142"/>
      <c r="F41" s="12"/>
    </row>
    <row r="42" spans="1:7" ht="85.5" customHeight="1" x14ac:dyDescent="0.3">
      <c r="A42" s="137"/>
      <c r="B42" s="148" t="s">
        <v>53</v>
      </c>
      <c r="C42" s="149"/>
      <c r="D42" s="149"/>
      <c r="E42" s="149"/>
      <c r="F42" s="12"/>
    </row>
    <row r="43" spans="1:7" ht="16.5" x14ac:dyDescent="0.2">
      <c r="A43" s="137"/>
      <c r="B43" s="150" t="s">
        <v>41</v>
      </c>
      <c r="C43" s="151"/>
      <c r="D43" s="151"/>
      <c r="E43" s="151"/>
      <c r="F43" s="12"/>
    </row>
    <row r="44" spans="1:7" ht="70.5" customHeight="1" thickBot="1" x14ac:dyDescent="0.35">
      <c r="A44" s="138"/>
      <c r="B44" s="146" t="s">
        <v>52</v>
      </c>
      <c r="C44" s="147"/>
      <c r="D44" s="147"/>
      <c r="E44" s="147"/>
      <c r="F44" s="36"/>
      <c r="G44" s="35"/>
    </row>
    <row r="45" spans="1:7" ht="35.25" customHeight="1" x14ac:dyDescent="0.3">
      <c r="A45" s="136" t="s">
        <v>7</v>
      </c>
      <c r="B45" s="139" t="s">
        <v>40</v>
      </c>
      <c r="C45" s="140"/>
      <c r="D45" s="140"/>
      <c r="E45" s="140"/>
      <c r="F45" s="37"/>
    </row>
    <row r="46" spans="1:7" ht="38.25" customHeight="1" x14ac:dyDescent="0.3">
      <c r="A46" s="137"/>
      <c r="B46" s="44"/>
      <c r="C46" s="47"/>
      <c r="D46" s="45"/>
      <c r="E46" s="45"/>
      <c r="F46" s="37"/>
    </row>
    <row r="47" spans="1:7" ht="16.5" customHeight="1" x14ac:dyDescent="0.3">
      <c r="A47" s="138"/>
      <c r="B47" s="18"/>
      <c r="C47" s="34" t="s">
        <v>8</v>
      </c>
      <c r="D47" s="19"/>
      <c r="E47" s="20"/>
      <c r="F47" s="12"/>
    </row>
    <row r="48" spans="1:7" s="3" customFormat="1" x14ac:dyDescent="0.25">
      <c r="C48" s="4"/>
      <c r="E48" s="5"/>
    </row>
    <row r="49" spans="3:5" s="3" customFormat="1" hidden="1" x14ac:dyDescent="0.25">
      <c r="E49" s="5"/>
    </row>
    <row r="50" spans="3:5" s="3" customFormat="1" hidden="1" x14ac:dyDescent="0.25">
      <c r="C50" s="4"/>
      <c r="E50" s="5"/>
    </row>
    <row r="51" spans="3:5" s="3" customFormat="1" hidden="1" x14ac:dyDescent="0.25">
      <c r="C51" s="6"/>
      <c r="E51" s="5"/>
    </row>
    <row r="52" spans="3:5" s="3" customFormat="1" hidden="1" x14ac:dyDescent="0.25">
      <c r="C52" s="4"/>
      <c r="E52" s="5"/>
    </row>
    <row r="53" spans="3:5" s="3" customFormat="1" hidden="1" x14ac:dyDescent="0.25">
      <c r="E53" s="5"/>
    </row>
    <row r="54" spans="3:5" s="3" customFormat="1" hidden="1" x14ac:dyDescent="0.25">
      <c r="C54" s="4"/>
      <c r="E54" s="5"/>
    </row>
    <row r="55" spans="3:5" s="3" customFormat="1" hidden="1" x14ac:dyDescent="0.25">
      <c r="C55" s="6"/>
      <c r="E55" s="5"/>
    </row>
    <row r="56" spans="3:5" s="3" customFormat="1" hidden="1" x14ac:dyDescent="0.25">
      <c r="C56" s="4"/>
      <c r="E56" s="5"/>
    </row>
    <row r="57" spans="3:5" s="3" customFormat="1" hidden="1" x14ac:dyDescent="0.25">
      <c r="E57" s="5"/>
    </row>
    <row r="58" spans="3:5" s="3" customFormat="1" hidden="1" x14ac:dyDescent="0.25">
      <c r="C58" s="4"/>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3" customFormat="1" hidden="1" x14ac:dyDescent="0.25">
      <c r="E129" s="5"/>
    </row>
    <row r="130" spans="5:5" s="3" customFormat="1" hidden="1" x14ac:dyDescent="0.25">
      <c r="E130" s="5"/>
    </row>
    <row r="131" spans="5:5" s="3" customFormat="1" hidden="1" x14ac:dyDescent="0.25">
      <c r="E131" s="5"/>
    </row>
    <row r="132" spans="5:5" s="3" customFormat="1" hidden="1" x14ac:dyDescent="0.25">
      <c r="E132" s="5"/>
    </row>
    <row r="133" spans="5:5" s="3" customFormat="1" hidden="1" x14ac:dyDescent="0.25">
      <c r="E133" s="5"/>
    </row>
    <row r="134" spans="5:5" s="3" customFormat="1" hidden="1" x14ac:dyDescent="0.25">
      <c r="E134" s="5"/>
    </row>
    <row r="143" spans="5:5" x14ac:dyDescent="0.25"/>
    <row r="144" spans="5:5" x14ac:dyDescent="0.25"/>
    <row r="151" x14ac:dyDescent="0.25"/>
    <row r="152" x14ac:dyDescent="0.25"/>
  </sheetData>
  <sheetProtection algorithmName="SHA-512" hashValue="y08yn9ySqwC/e4Idd2Fis9y5aK/Zo6QDdy2UkZ6rT6hSEHXGiiYlRB4wUVoxX144JmPDor6pEPCTdLKHdB8yiw==" saltValue="+yGhSTBhYLgBTwgdTZcJ3w==" spinCount="100000" sheet="1" objects="1" scenarios="1"/>
  <mergeCells count="27">
    <mergeCell ref="A17:A34"/>
    <mergeCell ref="B35:E35"/>
    <mergeCell ref="A35:A40"/>
    <mergeCell ref="B45:E45"/>
    <mergeCell ref="A45:A47"/>
    <mergeCell ref="A41:A44"/>
    <mergeCell ref="B41:E41"/>
    <mergeCell ref="B40:E40"/>
    <mergeCell ref="B44:E44"/>
    <mergeCell ref="B42:E42"/>
    <mergeCell ref="B43:E43"/>
    <mergeCell ref="B11:E11"/>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s>
  <phoneticPr fontId="3" type="noConversion"/>
  <dataValidations count="1">
    <dataValidation type="list" allowBlank="1" showInputMessage="1" showErrorMessage="1" sqref="C30:C31" xr:uid="{00000000-0002-0000-0000-000000000000}">
      <formula1>list_otros</formula1>
    </dataValidation>
  </dataValidations>
  <hyperlinks>
    <hyperlink ref="B43"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37</xdr:row>
                    <xdr:rowOff>0</xdr:rowOff>
                  </from>
                  <to>
                    <xdr:col>2</xdr:col>
                    <xdr:colOff>2009775</xdr:colOff>
                    <xdr:row>38</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37</xdr:row>
                    <xdr:rowOff>180975</xdr:rowOff>
                  </from>
                  <to>
                    <xdr:col>2</xdr:col>
                    <xdr:colOff>2009775</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40"/>
  <sheetViews>
    <sheetView workbookViewId="0">
      <selection activeCell="A2" sqref="A2"/>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53"/>
  </cols>
  <sheetData>
    <row r="1" spans="1:12" ht="15.75" x14ac:dyDescent="0.25">
      <c r="A1" s="64" t="s">
        <v>15</v>
      </c>
      <c r="B1" s="56" t="s">
        <v>16</v>
      </c>
      <c r="C1" s="64" t="s">
        <v>12</v>
      </c>
      <c r="D1" s="55" t="s">
        <v>17</v>
      </c>
      <c r="E1" s="55" t="s">
        <v>18</v>
      </c>
      <c r="F1" s="55" t="s">
        <v>19</v>
      </c>
    </row>
    <row r="2" spans="1:12" s="94" customFormat="1" ht="15.75" x14ac:dyDescent="0.25">
      <c r="A2" s="95" t="s">
        <v>143</v>
      </c>
      <c r="B2" s="158" t="s">
        <v>23</v>
      </c>
      <c r="C2" s="159">
        <v>1350</v>
      </c>
      <c r="D2" s="65"/>
      <c r="E2" s="58"/>
      <c r="F2" s="54"/>
    </row>
    <row r="3" spans="1:12" s="94" customFormat="1" ht="15.75" x14ac:dyDescent="0.25">
      <c r="A3" s="95" t="s">
        <v>96</v>
      </c>
      <c r="B3" s="158" t="s">
        <v>24</v>
      </c>
      <c r="C3" s="159">
        <v>950</v>
      </c>
      <c r="D3" s="65"/>
      <c r="E3" s="58"/>
      <c r="F3" s="54"/>
    </row>
    <row r="4" spans="1:12" s="94" customFormat="1" ht="15.75" x14ac:dyDescent="0.25">
      <c r="A4" s="95" t="s">
        <v>149</v>
      </c>
      <c r="B4" s="158" t="s">
        <v>25</v>
      </c>
      <c r="C4" s="159">
        <v>2650</v>
      </c>
      <c r="D4" s="65"/>
      <c r="E4" s="58"/>
      <c r="F4" s="54"/>
    </row>
    <row r="5" spans="1:12" s="94" customFormat="1" ht="15.75" x14ac:dyDescent="0.25">
      <c r="A5" s="95" t="s">
        <v>94</v>
      </c>
      <c r="B5" s="158" t="s">
        <v>150</v>
      </c>
      <c r="C5" s="159">
        <v>3450</v>
      </c>
      <c r="D5" s="65"/>
      <c r="E5" s="58"/>
      <c r="F5" s="54"/>
    </row>
    <row r="6" spans="1:12" s="94" customFormat="1" ht="15.75" x14ac:dyDescent="0.25">
      <c r="A6" s="95" t="s">
        <v>95</v>
      </c>
      <c r="B6" s="158" t="s">
        <v>151</v>
      </c>
      <c r="C6" s="159">
        <v>4500</v>
      </c>
      <c r="D6" s="65"/>
      <c r="E6" s="58"/>
      <c r="F6" s="54"/>
    </row>
    <row r="7" spans="1:12" s="94" customFormat="1" ht="15.75" x14ac:dyDescent="0.25">
      <c r="A7" s="95" t="s">
        <v>97</v>
      </c>
      <c r="B7" s="158" t="s">
        <v>152</v>
      </c>
      <c r="C7" s="159">
        <v>550</v>
      </c>
      <c r="D7" s="65"/>
      <c r="E7" s="58"/>
      <c r="F7" s="54"/>
    </row>
    <row r="8" spans="1:12" s="94" customFormat="1" ht="15.75" x14ac:dyDescent="0.25">
      <c r="A8" s="95" t="s">
        <v>74</v>
      </c>
      <c r="B8" s="158" t="s">
        <v>153</v>
      </c>
      <c r="C8" s="159">
        <v>3150</v>
      </c>
      <c r="D8" s="65"/>
      <c r="E8" s="58"/>
      <c r="F8" s="54"/>
      <c r="G8" s="96"/>
      <c r="H8" s="96"/>
      <c r="I8" s="96"/>
      <c r="J8" s="96"/>
      <c r="K8" s="96"/>
      <c r="L8" s="96"/>
    </row>
    <row r="9" spans="1:12" s="94" customFormat="1" ht="15.75" x14ac:dyDescent="0.25">
      <c r="A9" s="95" t="s">
        <v>73</v>
      </c>
      <c r="B9" s="158" t="s">
        <v>154</v>
      </c>
      <c r="C9" s="159">
        <v>5500</v>
      </c>
      <c r="D9" s="65"/>
      <c r="E9" s="58"/>
      <c r="F9" s="54"/>
      <c r="G9" s="96"/>
      <c r="H9" s="96"/>
      <c r="I9" s="96"/>
      <c r="J9" s="96"/>
      <c r="K9" s="96"/>
      <c r="L9" s="96"/>
    </row>
    <row r="10" spans="1:12" s="94" customFormat="1" ht="15.75" x14ac:dyDescent="0.25">
      <c r="A10" s="95" t="s">
        <v>75</v>
      </c>
      <c r="B10" s="158" t="s">
        <v>155</v>
      </c>
      <c r="C10" s="159">
        <v>7350</v>
      </c>
      <c r="D10" s="65"/>
      <c r="E10" s="58"/>
      <c r="F10" s="54"/>
      <c r="G10" s="96"/>
      <c r="H10" s="96"/>
      <c r="I10" s="96"/>
      <c r="J10" s="96"/>
      <c r="K10" s="96"/>
      <c r="L10" s="96"/>
    </row>
    <row r="11" spans="1:12" s="94" customFormat="1" ht="15.75" x14ac:dyDescent="0.25">
      <c r="A11" s="95" t="s">
        <v>76</v>
      </c>
      <c r="B11" s="158" t="s">
        <v>156</v>
      </c>
      <c r="C11" s="159">
        <v>4730</v>
      </c>
      <c r="D11" s="65"/>
      <c r="E11" s="58"/>
      <c r="F11" s="54"/>
      <c r="G11" s="96"/>
      <c r="H11" s="96"/>
      <c r="I11" s="96"/>
      <c r="J11" s="96"/>
      <c r="K11" s="96"/>
      <c r="L11" s="96"/>
    </row>
    <row r="12" spans="1:12" s="94" customFormat="1" ht="15.75" x14ac:dyDescent="0.25">
      <c r="A12" s="95" t="s">
        <v>77</v>
      </c>
      <c r="B12" s="158" t="s">
        <v>157</v>
      </c>
      <c r="C12" s="159">
        <v>7900</v>
      </c>
      <c r="D12" s="65"/>
      <c r="E12" s="58"/>
      <c r="F12" s="54"/>
      <c r="G12" s="96"/>
      <c r="H12" s="96"/>
      <c r="I12" s="96"/>
      <c r="J12" s="96"/>
      <c r="K12" s="96"/>
      <c r="L12" s="96"/>
    </row>
    <row r="13" spans="1:12" s="94" customFormat="1" ht="15.75" x14ac:dyDescent="0.25">
      <c r="A13" s="95" t="s">
        <v>78</v>
      </c>
      <c r="B13" s="158" t="s">
        <v>158</v>
      </c>
      <c r="C13" s="159">
        <v>11050</v>
      </c>
      <c r="D13" s="65"/>
      <c r="E13" s="58"/>
      <c r="F13" s="54"/>
      <c r="G13" s="96"/>
      <c r="H13" s="96"/>
      <c r="I13" s="96"/>
      <c r="J13" s="96"/>
      <c r="K13" s="96"/>
      <c r="L13" s="96"/>
    </row>
    <row r="14" spans="1:12" s="94" customFormat="1" ht="15.75" x14ac:dyDescent="0.25">
      <c r="A14" s="95" t="s">
        <v>98</v>
      </c>
      <c r="B14" s="158" t="s">
        <v>26</v>
      </c>
      <c r="C14" s="159">
        <v>2900</v>
      </c>
      <c r="D14" s="65"/>
      <c r="E14" s="58"/>
      <c r="F14" s="54"/>
      <c r="G14" s="96"/>
      <c r="H14" s="96"/>
      <c r="I14" s="96"/>
      <c r="J14" s="96"/>
      <c r="K14" s="96"/>
      <c r="L14" s="96"/>
    </row>
    <row r="15" spans="1:12" s="94" customFormat="1" ht="15.75" x14ac:dyDescent="0.25">
      <c r="A15" s="87" t="s">
        <v>99</v>
      </c>
      <c r="B15" s="88" t="s">
        <v>27</v>
      </c>
      <c r="C15" s="89">
        <v>11050</v>
      </c>
      <c r="D15" s="65"/>
      <c r="E15" s="58"/>
      <c r="F15" s="54"/>
    </row>
    <row r="16" spans="1:12" s="94" customFormat="1" ht="15.75" x14ac:dyDescent="0.25">
      <c r="A16" s="87" t="s">
        <v>100</v>
      </c>
      <c r="B16" s="88" t="s">
        <v>28</v>
      </c>
      <c r="C16" s="89">
        <v>9450</v>
      </c>
      <c r="D16" s="65"/>
      <c r="E16" s="58"/>
      <c r="F16" s="54"/>
    </row>
    <row r="17" spans="1:6" s="94" customFormat="1" ht="15.75" x14ac:dyDescent="0.25">
      <c r="A17" s="87" t="s">
        <v>101</v>
      </c>
      <c r="B17" s="88" t="s">
        <v>29</v>
      </c>
      <c r="C17" s="89">
        <v>5250</v>
      </c>
      <c r="D17" s="65"/>
      <c r="E17" s="58"/>
      <c r="F17" s="54"/>
    </row>
    <row r="18" spans="1:6" ht="15.75" x14ac:dyDescent="0.25">
      <c r="A18" s="87" t="s">
        <v>102</v>
      </c>
      <c r="B18" s="88" t="s">
        <v>30</v>
      </c>
      <c r="C18" s="89">
        <v>5600</v>
      </c>
      <c r="D18" s="65"/>
      <c r="E18" s="58"/>
      <c r="F18" s="54"/>
    </row>
    <row r="19" spans="1:6" ht="15.75" x14ac:dyDescent="0.25">
      <c r="A19" s="87" t="s">
        <v>103</v>
      </c>
      <c r="B19" s="88" t="s">
        <v>31</v>
      </c>
      <c r="C19" s="89">
        <v>4200</v>
      </c>
      <c r="D19" s="65"/>
      <c r="E19" s="58"/>
      <c r="F19" s="54"/>
    </row>
    <row r="20" spans="1:6" ht="15.75" x14ac:dyDescent="0.25">
      <c r="A20" s="87" t="s">
        <v>104</v>
      </c>
      <c r="B20" s="88" t="s">
        <v>32</v>
      </c>
      <c r="C20" s="89">
        <v>850</v>
      </c>
      <c r="D20" s="65"/>
      <c r="E20" s="58"/>
      <c r="F20" s="54"/>
    </row>
    <row r="21" spans="1:6" ht="15.75" x14ac:dyDescent="0.25">
      <c r="A21" s="87" t="s">
        <v>105</v>
      </c>
      <c r="B21" s="88" t="s">
        <v>33</v>
      </c>
      <c r="C21" s="89">
        <v>9500</v>
      </c>
      <c r="D21" s="65"/>
      <c r="E21" s="58"/>
      <c r="F21" s="54"/>
    </row>
    <row r="22" spans="1:6" ht="15.75" x14ac:dyDescent="0.25">
      <c r="A22" s="87" t="s">
        <v>106</v>
      </c>
      <c r="B22" s="88" t="s">
        <v>34</v>
      </c>
      <c r="C22" s="89">
        <v>6650</v>
      </c>
      <c r="D22" s="65"/>
      <c r="E22" s="58"/>
      <c r="F22" s="54"/>
    </row>
    <row r="23" spans="1:6" ht="15.75" x14ac:dyDescent="0.25">
      <c r="A23" s="87" t="s">
        <v>107</v>
      </c>
      <c r="B23" s="88" t="s">
        <v>35</v>
      </c>
      <c r="C23" s="89">
        <v>850</v>
      </c>
      <c r="D23" s="65"/>
      <c r="E23" s="58"/>
      <c r="F23" s="54"/>
    </row>
    <row r="24" spans="1:6" ht="15.75" x14ac:dyDescent="0.25">
      <c r="A24" s="87" t="s">
        <v>108</v>
      </c>
      <c r="B24" s="88" t="s">
        <v>36</v>
      </c>
      <c r="C24" s="89">
        <v>11700</v>
      </c>
      <c r="D24" s="65"/>
      <c r="E24" s="58"/>
      <c r="F24" s="54"/>
    </row>
    <row r="25" spans="1:6" ht="15.75" x14ac:dyDescent="0.25">
      <c r="A25" s="87" t="s">
        <v>109</v>
      </c>
      <c r="B25" s="88" t="s">
        <v>159</v>
      </c>
      <c r="C25" s="89">
        <v>10000</v>
      </c>
      <c r="D25" s="65"/>
      <c r="E25" s="58"/>
      <c r="F25" s="54"/>
    </row>
    <row r="26" spans="1:6" ht="15.75" x14ac:dyDescent="0.25">
      <c r="A26" s="90" t="s">
        <v>110</v>
      </c>
      <c r="B26" s="88" t="s">
        <v>160</v>
      </c>
      <c r="C26" s="91">
        <v>5600</v>
      </c>
      <c r="D26" s="65"/>
      <c r="E26" s="58"/>
      <c r="F26" s="54"/>
    </row>
    <row r="27" spans="1:6" ht="15.75" x14ac:dyDescent="0.25">
      <c r="A27" s="57" t="s">
        <v>111</v>
      </c>
      <c r="B27" s="66" t="s">
        <v>161</v>
      </c>
      <c r="C27" s="11">
        <v>7050</v>
      </c>
      <c r="D27" s="65"/>
      <c r="E27" s="58"/>
      <c r="F27" s="54"/>
    </row>
    <row r="28" spans="1:6" ht="15.75" x14ac:dyDescent="0.25">
      <c r="A28" s="57" t="s">
        <v>112</v>
      </c>
      <c r="B28" s="66" t="s">
        <v>162</v>
      </c>
      <c r="C28" s="11">
        <v>4750</v>
      </c>
      <c r="D28" s="65"/>
      <c r="E28" s="58"/>
      <c r="F28" s="54"/>
    </row>
    <row r="29" spans="1:6" ht="15.75" x14ac:dyDescent="0.25">
      <c r="A29" s="57" t="s">
        <v>113</v>
      </c>
      <c r="B29" s="66" t="s">
        <v>163</v>
      </c>
      <c r="C29" s="11">
        <v>9900</v>
      </c>
      <c r="D29" s="65"/>
      <c r="E29" s="58"/>
      <c r="F29" s="54"/>
    </row>
    <row r="30" spans="1:6" ht="15.75" x14ac:dyDescent="0.25">
      <c r="A30" s="67" t="s">
        <v>114</v>
      </c>
      <c r="B30" s="66" t="s">
        <v>164</v>
      </c>
      <c r="C30" s="69">
        <v>7050</v>
      </c>
      <c r="D30" s="65"/>
      <c r="E30" s="58"/>
      <c r="F30" s="54"/>
    </row>
    <row r="31" spans="1:6" ht="15.75" x14ac:dyDescent="0.25">
      <c r="A31" s="59" t="s">
        <v>116</v>
      </c>
      <c r="B31" s="68" t="s">
        <v>165</v>
      </c>
      <c r="C31" s="10">
        <v>1200</v>
      </c>
      <c r="D31" s="65"/>
      <c r="E31" s="58"/>
      <c r="F31" s="54"/>
    </row>
    <row r="32" spans="1:6" ht="15.75" x14ac:dyDescent="0.25">
      <c r="A32" s="59" t="s">
        <v>117</v>
      </c>
      <c r="B32" s="68" t="s">
        <v>166</v>
      </c>
      <c r="C32" s="10">
        <v>850</v>
      </c>
      <c r="D32" s="65"/>
      <c r="E32" s="58"/>
      <c r="F32" s="54"/>
    </row>
    <row r="33" spans="1:6" ht="15.75" x14ac:dyDescent="0.25">
      <c r="A33" s="59" t="s">
        <v>115</v>
      </c>
      <c r="B33" s="68" t="s">
        <v>167</v>
      </c>
      <c r="C33" s="10">
        <v>5050</v>
      </c>
      <c r="D33" s="65"/>
      <c r="E33" s="58"/>
      <c r="F33" s="54"/>
    </row>
    <row r="34" spans="1:6" ht="15.75" x14ac:dyDescent="0.25">
      <c r="A34" s="59" t="s">
        <v>118</v>
      </c>
      <c r="B34" s="68" t="s">
        <v>168</v>
      </c>
      <c r="C34" s="10">
        <v>2900</v>
      </c>
      <c r="D34" s="65"/>
      <c r="E34" s="58"/>
      <c r="F34" s="54"/>
    </row>
    <row r="35" spans="1:6" ht="15.75" x14ac:dyDescent="0.25">
      <c r="A35" s="59" t="s">
        <v>119</v>
      </c>
      <c r="B35" s="68" t="s">
        <v>169</v>
      </c>
      <c r="C35" s="10">
        <v>4750</v>
      </c>
      <c r="D35" s="65"/>
      <c r="E35" s="58"/>
      <c r="F35" s="54"/>
    </row>
    <row r="36" spans="1:6" ht="15.75" x14ac:dyDescent="0.25">
      <c r="A36" s="59" t="s">
        <v>120</v>
      </c>
      <c r="B36" s="68" t="s">
        <v>170</v>
      </c>
      <c r="C36" s="10">
        <v>7900</v>
      </c>
      <c r="D36" s="65"/>
      <c r="E36" s="58"/>
      <c r="F36" s="54"/>
    </row>
    <row r="37" spans="1:6" ht="15.75" x14ac:dyDescent="0.25">
      <c r="A37" s="84" t="s">
        <v>69</v>
      </c>
      <c r="B37" s="70" t="s">
        <v>171</v>
      </c>
      <c r="C37" s="86">
        <v>3900</v>
      </c>
      <c r="D37" s="65"/>
      <c r="E37" s="58"/>
      <c r="F37" s="54"/>
    </row>
    <row r="38" spans="1:6" ht="15.75" x14ac:dyDescent="0.25">
      <c r="A38" s="84" t="s">
        <v>70</v>
      </c>
      <c r="B38" s="70" t="s">
        <v>172</v>
      </c>
      <c r="C38" s="86">
        <v>4450</v>
      </c>
      <c r="D38" s="65"/>
      <c r="E38" s="58"/>
      <c r="F38" s="54"/>
    </row>
    <row r="39" spans="1:6" ht="15.75" x14ac:dyDescent="0.25">
      <c r="A39" s="84" t="s">
        <v>121</v>
      </c>
      <c r="B39" s="70" t="s">
        <v>173</v>
      </c>
      <c r="C39" s="86">
        <v>3900</v>
      </c>
      <c r="D39" s="65"/>
      <c r="E39" s="58"/>
      <c r="F39" s="54"/>
    </row>
    <row r="40" spans="1:6" ht="15.75" x14ac:dyDescent="0.25">
      <c r="A40" s="84" t="s">
        <v>60</v>
      </c>
      <c r="B40" s="70" t="s">
        <v>174</v>
      </c>
      <c r="C40" s="86">
        <v>5600</v>
      </c>
      <c r="D40" s="65"/>
      <c r="E40" s="58"/>
      <c r="F40" s="54"/>
    </row>
    <row r="41" spans="1:6" ht="15.75" x14ac:dyDescent="0.25">
      <c r="A41" s="84" t="s">
        <v>61</v>
      </c>
      <c r="B41" s="70" t="s">
        <v>175</v>
      </c>
      <c r="C41" s="86">
        <v>2000</v>
      </c>
      <c r="D41" s="65"/>
      <c r="E41" s="58"/>
      <c r="F41" s="54"/>
    </row>
    <row r="42" spans="1:6" ht="15.75" x14ac:dyDescent="0.25">
      <c r="A42" s="110" t="s">
        <v>122</v>
      </c>
      <c r="B42" s="70" t="s">
        <v>176</v>
      </c>
      <c r="C42" s="111">
        <v>7350</v>
      </c>
      <c r="D42" s="65"/>
      <c r="E42" s="58"/>
      <c r="F42" s="54"/>
    </row>
    <row r="43" spans="1:6" ht="15.75" x14ac:dyDescent="0.25">
      <c r="A43" s="110" t="s">
        <v>123</v>
      </c>
      <c r="B43" s="70" t="s">
        <v>177</v>
      </c>
      <c r="C43" s="111">
        <v>3700</v>
      </c>
      <c r="D43" s="65"/>
      <c r="E43" s="58"/>
      <c r="F43" s="54"/>
    </row>
    <row r="44" spans="1:6" ht="15.75" x14ac:dyDescent="0.25">
      <c r="A44" s="110" t="s">
        <v>124</v>
      </c>
      <c r="B44" s="70" t="s">
        <v>178</v>
      </c>
      <c r="C44" s="111">
        <v>10500</v>
      </c>
      <c r="D44" s="65"/>
      <c r="E44" s="58"/>
      <c r="F44" s="54"/>
    </row>
    <row r="45" spans="1:6" ht="15.75" x14ac:dyDescent="0.25">
      <c r="A45" s="110" t="s">
        <v>125</v>
      </c>
      <c r="B45" s="70" t="s">
        <v>179</v>
      </c>
      <c r="C45" s="111">
        <v>5250</v>
      </c>
      <c r="D45" s="65"/>
      <c r="E45" s="58"/>
      <c r="F45" s="54"/>
    </row>
    <row r="46" spans="1:6" ht="15.75" x14ac:dyDescent="0.25">
      <c r="A46" s="110" t="s">
        <v>126</v>
      </c>
      <c r="B46" s="70" t="s">
        <v>180</v>
      </c>
      <c r="C46" s="111">
        <v>15750</v>
      </c>
      <c r="D46" s="65"/>
      <c r="E46" s="58"/>
      <c r="F46" s="54"/>
    </row>
    <row r="47" spans="1:6" ht="15.75" x14ac:dyDescent="0.25">
      <c r="A47" s="110" t="s">
        <v>127</v>
      </c>
      <c r="B47" s="70" t="s">
        <v>181</v>
      </c>
      <c r="C47" s="111">
        <v>7900</v>
      </c>
      <c r="D47" s="65"/>
      <c r="E47" s="58"/>
      <c r="F47" s="54"/>
    </row>
    <row r="48" spans="1:6" ht="15.75" x14ac:dyDescent="0.25">
      <c r="A48" s="110" t="s">
        <v>128</v>
      </c>
      <c r="B48" s="70" t="s">
        <v>182</v>
      </c>
      <c r="C48" s="111">
        <v>26250</v>
      </c>
      <c r="D48" s="65"/>
      <c r="E48" s="58"/>
      <c r="F48" s="54"/>
    </row>
    <row r="49" spans="1:6" ht="15.75" x14ac:dyDescent="0.25">
      <c r="A49" s="110" t="s">
        <v>129</v>
      </c>
      <c r="B49" s="70" t="s">
        <v>183</v>
      </c>
      <c r="C49" s="111">
        <v>13150</v>
      </c>
      <c r="D49" s="65"/>
      <c r="E49" s="58"/>
      <c r="F49" s="54"/>
    </row>
    <row r="50" spans="1:6" ht="15.75" x14ac:dyDescent="0.25">
      <c r="A50" s="110" t="s">
        <v>130</v>
      </c>
      <c r="B50" s="70" t="s">
        <v>184</v>
      </c>
      <c r="C50" s="111">
        <v>15750</v>
      </c>
      <c r="D50" s="65"/>
      <c r="E50" s="58"/>
      <c r="F50" s="54"/>
    </row>
    <row r="51" spans="1:6" ht="15.75" x14ac:dyDescent="0.25">
      <c r="A51" s="110" t="s">
        <v>131</v>
      </c>
      <c r="B51" s="70" t="s">
        <v>185</v>
      </c>
      <c r="C51" s="111">
        <v>1850</v>
      </c>
      <c r="D51" s="65"/>
      <c r="E51" s="58"/>
      <c r="F51" s="54"/>
    </row>
    <row r="52" spans="1:6" ht="15.75" x14ac:dyDescent="0.25">
      <c r="A52" s="110" t="s">
        <v>132</v>
      </c>
      <c r="B52" s="70" t="s">
        <v>186</v>
      </c>
      <c r="C52" s="111">
        <v>1850</v>
      </c>
      <c r="D52" s="65"/>
      <c r="E52" s="58"/>
      <c r="F52" s="54"/>
    </row>
    <row r="53" spans="1:6" ht="15.75" x14ac:dyDescent="0.25">
      <c r="A53" s="83" t="s">
        <v>20</v>
      </c>
      <c r="B53" s="157" t="s">
        <v>187</v>
      </c>
      <c r="C53" s="85">
        <v>5050</v>
      </c>
      <c r="D53" s="65"/>
      <c r="E53" s="58"/>
      <c r="F53" s="54"/>
    </row>
    <row r="54" spans="1:6" ht="15.75" x14ac:dyDescent="0.25">
      <c r="A54" s="7" t="s">
        <v>21</v>
      </c>
      <c r="B54" s="157" t="s">
        <v>188</v>
      </c>
      <c r="C54" s="8">
        <v>3700</v>
      </c>
      <c r="D54" s="65"/>
      <c r="E54" s="58"/>
      <c r="F54" s="54"/>
    </row>
    <row r="55" spans="1:6" ht="15.75" x14ac:dyDescent="0.25">
      <c r="A55" s="7" t="s">
        <v>65</v>
      </c>
      <c r="B55" s="157" t="s">
        <v>189</v>
      </c>
      <c r="C55" s="8">
        <v>2000</v>
      </c>
      <c r="D55" s="65"/>
      <c r="E55" s="58"/>
      <c r="F55" s="54"/>
    </row>
    <row r="56" spans="1:6" ht="15.75" x14ac:dyDescent="0.25">
      <c r="A56" s="7" t="s">
        <v>66</v>
      </c>
      <c r="B56" s="157" t="s">
        <v>190</v>
      </c>
      <c r="C56" s="8">
        <v>3700</v>
      </c>
      <c r="D56" s="65"/>
      <c r="E56" s="58"/>
      <c r="F56" s="54"/>
    </row>
    <row r="57" spans="1:6" ht="15.75" x14ac:dyDescent="0.25">
      <c r="A57" s="72" t="s">
        <v>22</v>
      </c>
      <c r="B57" s="157" t="s">
        <v>191</v>
      </c>
      <c r="C57" s="73">
        <v>4200</v>
      </c>
      <c r="D57" s="65"/>
      <c r="E57" s="58"/>
      <c r="F57" s="54"/>
    </row>
    <row r="58" spans="1:6" ht="15.75" x14ac:dyDescent="0.25">
      <c r="A58" s="74" t="s">
        <v>133</v>
      </c>
      <c r="B58" s="156" t="s">
        <v>192</v>
      </c>
      <c r="C58" s="76">
        <v>3400</v>
      </c>
      <c r="D58" s="65"/>
      <c r="E58" s="58"/>
      <c r="F58" s="71"/>
    </row>
    <row r="59" spans="1:6" ht="16.5" x14ac:dyDescent="0.3">
      <c r="A59" s="75" t="s">
        <v>56</v>
      </c>
      <c r="B59" s="88" t="s">
        <v>193</v>
      </c>
      <c r="C59" s="77">
        <v>3400</v>
      </c>
      <c r="D59" s="65"/>
      <c r="E59" s="98"/>
      <c r="F59" s="99"/>
    </row>
    <row r="60" spans="1:6" ht="16.5" x14ac:dyDescent="0.3">
      <c r="A60" s="75" t="s">
        <v>71</v>
      </c>
      <c r="B60" s="88" t="s">
        <v>194</v>
      </c>
      <c r="C60" s="77">
        <v>3000</v>
      </c>
      <c r="D60" s="65"/>
      <c r="E60" s="98"/>
      <c r="F60" s="99"/>
    </row>
    <row r="61" spans="1:6" ht="16.5" x14ac:dyDescent="0.3">
      <c r="A61" s="75" t="s">
        <v>72</v>
      </c>
      <c r="B61" s="88" t="s">
        <v>195</v>
      </c>
      <c r="C61" s="77">
        <v>3950</v>
      </c>
      <c r="D61" s="65"/>
      <c r="E61" s="98"/>
      <c r="F61" s="99"/>
    </row>
    <row r="62" spans="1:6" ht="16.5" x14ac:dyDescent="0.3">
      <c r="A62" s="75" t="s">
        <v>79</v>
      </c>
      <c r="B62" s="88" t="s">
        <v>196</v>
      </c>
      <c r="C62" s="77">
        <v>1500</v>
      </c>
      <c r="D62" s="65"/>
      <c r="E62" s="98"/>
      <c r="F62" s="99"/>
    </row>
    <row r="63" spans="1:6" ht="16.5" x14ac:dyDescent="0.3">
      <c r="A63" s="75" t="s">
        <v>57</v>
      </c>
      <c r="B63" s="88" t="s">
        <v>197</v>
      </c>
      <c r="C63" s="77">
        <v>5050</v>
      </c>
      <c r="D63" s="65"/>
      <c r="E63" s="98"/>
      <c r="F63" s="99"/>
    </row>
    <row r="64" spans="1:6" ht="16.5" x14ac:dyDescent="0.3">
      <c r="A64" s="75" t="s">
        <v>58</v>
      </c>
      <c r="B64" s="88" t="s">
        <v>198</v>
      </c>
      <c r="C64" s="77">
        <v>1500</v>
      </c>
      <c r="D64" s="65"/>
      <c r="E64" s="98"/>
      <c r="F64" s="99"/>
    </row>
    <row r="65" spans="1:6" ht="16.5" x14ac:dyDescent="0.3">
      <c r="A65" s="78" t="s">
        <v>67</v>
      </c>
      <c r="B65" s="88" t="s">
        <v>199</v>
      </c>
      <c r="C65" s="79">
        <v>2900</v>
      </c>
      <c r="D65" s="65"/>
      <c r="E65" s="98"/>
      <c r="F65" s="99"/>
    </row>
    <row r="66" spans="1:6" ht="16.5" x14ac:dyDescent="0.3">
      <c r="A66" s="80" t="s">
        <v>62</v>
      </c>
      <c r="B66" s="155" t="s">
        <v>200</v>
      </c>
      <c r="C66" s="81">
        <v>2900</v>
      </c>
      <c r="D66" s="65"/>
      <c r="E66" s="98"/>
      <c r="F66" s="99"/>
    </row>
    <row r="67" spans="1:6" ht="16.5" x14ac:dyDescent="0.3">
      <c r="A67" s="80" t="s">
        <v>63</v>
      </c>
      <c r="B67" s="155" t="s">
        <v>201</v>
      </c>
      <c r="C67" s="81">
        <v>5050</v>
      </c>
      <c r="D67" s="65"/>
      <c r="E67" s="98"/>
      <c r="F67" s="99"/>
    </row>
    <row r="68" spans="1:6" ht="16.5" x14ac:dyDescent="0.3">
      <c r="A68" s="80" t="s">
        <v>64</v>
      </c>
      <c r="B68" s="155" t="s">
        <v>202</v>
      </c>
      <c r="C68" s="81">
        <v>1850</v>
      </c>
      <c r="D68" s="65"/>
      <c r="E68" s="98"/>
      <c r="F68" s="99"/>
    </row>
    <row r="69" spans="1:6" ht="15.75" x14ac:dyDescent="0.25">
      <c r="A69" s="92" t="s">
        <v>68</v>
      </c>
      <c r="B69" s="155" t="s">
        <v>203</v>
      </c>
      <c r="C69" s="93">
        <v>2900</v>
      </c>
      <c r="D69" s="65"/>
      <c r="E69" s="98"/>
      <c r="F69" s="54"/>
    </row>
    <row r="70" spans="1:6" ht="15.75" x14ac:dyDescent="0.25">
      <c r="A70" s="112" t="s">
        <v>134</v>
      </c>
      <c r="B70" s="154" t="s">
        <v>204</v>
      </c>
      <c r="C70" s="113">
        <v>2650</v>
      </c>
      <c r="D70" s="65"/>
      <c r="E70" s="98"/>
      <c r="F70" s="54"/>
    </row>
    <row r="71" spans="1:6" ht="15.75" x14ac:dyDescent="0.25">
      <c r="A71" s="112" t="s">
        <v>136</v>
      </c>
      <c r="B71" s="154" t="s">
        <v>205</v>
      </c>
      <c r="C71" s="113">
        <v>550</v>
      </c>
      <c r="D71" s="65"/>
      <c r="E71" s="98"/>
      <c r="F71" s="54"/>
    </row>
    <row r="72" spans="1:6" ht="15.75" x14ac:dyDescent="0.25">
      <c r="A72" s="114" t="s">
        <v>135</v>
      </c>
      <c r="B72" s="154" t="s">
        <v>206</v>
      </c>
      <c r="C72" s="115">
        <v>3950</v>
      </c>
      <c r="D72" s="65"/>
      <c r="E72" s="98"/>
      <c r="F72" s="54"/>
    </row>
    <row r="73" spans="1:6" ht="15.75" x14ac:dyDescent="0.25">
      <c r="A73" s="114" t="s">
        <v>137</v>
      </c>
      <c r="B73" s="154" t="s">
        <v>207</v>
      </c>
      <c r="C73" s="115">
        <v>550</v>
      </c>
      <c r="D73" s="65"/>
      <c r="E73" s="98"/>
      <c r="F73" s="54"/>
    </row>
    <row r="74" spans="1:6" ht="15.75" x14ac:dyDescent="0.25">
      <c r="A74" s="114" t="s">
        <v>138</v>
      </c>
      <c r="B74" s="154" t="s">
        <v>208</v>
      </c>
      <c r="C74" s="115">
        <v>5000</v>
      </c>
      <c r="D74" s="65"/>
      <c r="E74" s="98"/>
      <c r="F74" s="54"/>
    </row>
    <row r="75" spans="1:6" ht="15.75" x14ac:dyDescent="0.25">
      <c r="A75" s="114" t="s">
        <v>139</v>
      </c>
      <c r="B75" s="154" t="s">
        <v>209</v>
      </c>
      <c r="C75" s="115">
        <v>800</v>
      </c>
      <c r="D75" s="65"/>
      <c r="E75" s="98"/>
      <c r="F75" s="54"/>
    </row>
    <row r="76" spans="1:6" ht="15.75" x14ac:dyDescent="0.25">
      <c r="A76" s="114" t="s">
        <v>140</v>
      </c>
      <c r="B76" s="154" t="s">
        <v>210</v>
      </c>
      <c r="C76" s="115">
        <v>8150</v>
      </c>
      <c r="D76" s="65"/>
      <c r="E76" s="98"/>
      <c r="F76" s="54"/>
    </row>
    <row r="77" spans="1:6" ht="15.75" x14ac:dyDescent="0.25">
      <c r="A77" s="114" t="s">
        <v>141</v>
      </c>
      <c r="B77" s="154" t="s">
        <v>211</v>
      </c>
      <c r="C77" s="115">
        <v>800</v>
      </c>
      <c r="D77" s="65"/>
      <c r="E77" s="98"/>
      <c r="F77" s="54"/>
    </row>
    <row r="78" spans="1:6" ht="15.75" x14ac:dyDescent="0.25">
      <c r="A78" s="114" t="s">
        <v>142</v>
      </c>
      <c r="B78" s="154" t="s">
        <v>212</v>
      </c>
      <c r="C78" s="115">
        <v>11300</v>
      </c>
      <c r="D78" s="65"/>
      <c r="E78" s="98"/>
      <c r="F78" s="54"/>
    </row>
    <row r="79" spans="1:6" ht="15.75" x14ac:dyDescent="0.25">
      <c r="A79" s="114" t="s">
        <v>144</v>
      </c>
      <c r="B79" s="154" t="s">
        <v>213</v>
      </c>
      <c r="C79" s="115">
        <v>1600</v>
      </c>
      <c r="D79" s="65"/>
      <c r="E79" s="98"/>
      <c r="F79" s="54"/>
    </row>
    <row r="80" spans="1:6" ht="15.75" x14ac:dyDescent="0.25">
      <c r="A80" s="114" t="s">
        <v>145</v>
      </c>
      <c r="B80" s="154" t="s">
        <v>214</v>
      </c>
      <c r="C80" s="115">
        <v>16550</v>
      </c>
      <c r="D80" s="65"/>
      <c r="E80" s="98"/>
      <c r="F80" s="54"/>
    </row>
    <row r="81" spans="1:6" ht="15.75" x14ac:dyDescent="0.25">
      <c r="A81" s="114" t="s">
        <v>146</v>
      </c>
      <c r="B81" s="154" t="s">
        <v>215</v>
      </c>
      <c r="C81" s="115">
        <v>1600</v>
      </c>
      <c r="D81" s="65"/>
      <c r="E81" s="98"/>
      <c r="F81" s="54"/>
    </row>
    <row r="82" spans="1:6" s="53" customFormat="1" ht="16.5" x14ac:dyDescent="0.25">
      <c r="A82" s="97" t="s">
        <v>90</v>
      </c>
      <c r="B82" s="153" t="s">
        <v>216</v>
      </c>
      <c r="C82" s="9">
        <v>17500</v>
      </c>
      <c r="D82" s="65"/>
      <c r="E82" s="98"/>
      <c r="F82" s="54"/>
    </row>
    <row r="83" spans="1:6" s="53" customFormat="1" ht="16.5" x14ac:dyDescent="0.25">
      <c r="A83" s="97" t="s">
        <v>91</v>
      </c>
      <c r="B83" s="153" t="s">
        <v>217</v>
      </c>
      <c r="C83" s="9">
        <v>15000</v>
      </c>
      <c r="D83" s="65"/>
      <c r="E83" s="98"/>
      <c r="F83" s="54"/>
    </row>
    <row r="84" spans="1:6" s="53" customFormat="1" ht="16.5" x14ac:dyDescent="0.25">
      <c r="A84" s="97" t="s">
        <v>92</v>
      </c>
      <c r="B84" s="153" t="s">
        <v>218</v>
      </c>
      <c r="C84" s="9">
        <v>25500</v>
      </c>
      <c r="D84" s="65"/>
      <c r="E84" s="98"/>
      <c r="F84" s="54"/>
    </row>
    <row r="85" spans="1:6" s="53" customFormat="1" ht="16.5" x14ac:dyDescent="0.25">
      <c r="A85" s="97" t="s">
        <v>93</v>
      </c>
      <c r="B85" s="153" t="s">
        <v>219</v>
      </c>
      <c r="C85" s="9">
        <v>20000</v>
      </c>
      <c r="D85" s="65"/>
      <c r="E85" s="98"/>
      <c r="F85" s="54"/>
    </row>
    <row r="86" spans="1:6" s="53" customFormat="1" ht="16.5" x14ac:dyDescent="0.25">
      <c r="A86" s="97" t="s">
        <v>84</v>
      </c>
      <c r="B86" s="153" t="s">
        <v>220</v>
      </c>
      <c r="C86" s="9">
        <v>10000</v>
      </c>
      <c r="D86" s="65"/>
      <c r="E86" s="98"/>
      <c r="F86" s="54"/>
    </row>
    <row r="87" spans="1:6" s="53" customFormat="1" ht="16.5" x14ac:dyDescent="0.25">
      <c r="A87" s="97" t="s">
        <v>85</v>
      </c>
      <c r="B87" s="153" t="s">
        <v>221</v>
      </c>
      <c r="C87" s="9">
        <v>2000</v>
      </c>
      <c r="D87" s="65"/>
      <c r="E87" s="98"/>
      <c r="F87" s="54"/>
    </row>
    <row r="88" spans="1:6" s="53" customFormat="1" ht="16.5" x14ac:dyDescent="0.25">
      <c r="A88" s="97" t="s">
        <v>86</v>
      </c>
      <c r="B88" s="153" t="s">
        <v>222</v>
      </c>
      <c r="C88" s="9">
        <v>2000</v>
      </c>
      <c r="D88" s="65"/>
      <c r="E88" s="98"/>
      <c r="F88" s="54"/>
    </row>
    <row r="89" spans="1:6" s="53" customFormat="1" ht="16.5" x14ac:dyDescent="0.25">
      <c r="A89" s="97" t="s">
        <v>87</v>
      </c>
      <c r="B89" s="153" t="s">
        <v>223</v>
      </c>
      <c r="C89" s="9">
        <v>3000</v>
      </c>
      <c r="D89" s="65"/>
      <c r="E89" s="98"/>
      <c r="F89" s="54"/>
    </row>
    <row r="90" spans="1:6" s="53" customFormat="1" ht="15.75" x14ac:dyDescent="0.25">
      <c r="A90" s="102" t="s">
        <v>88</v>
      </c>
      <c r="B90" s="152" t="s">
        <v>224</v>
      </c>
      <c r="C90" s="103">
        <v>2750</v>
      </c>
      <c r="D90" s="65"/>
      <c r="E90" s="98"/>
      <c r="F90" s="54"/>
    </row>
    <row r="91" spans="1:6" s="53" customFormat="1" ht="15.75" x14ac:dyDescent="0.25">
      <c r="A91" s="100" t="s">
        <v>89</v>
      </c>
      <c r="B91" s="152" t="s">
        <v>225</v>
      </c>
      <c r="C91" s="101">
        <v>3750</v>
      </c>
      <c r="D91" s="65"/>
      <c r="E91" s="98"/>
      <c r="F91" s="54"/>
    </row>
    <row r="92" spans="1:6" s="53" customFormat="1" ht="15.75" x14ac:dyDescent="0.25">
      <c r="A92" s="116" t="s">
        <v>147</v>
      </c>
      <c r="B92" s="152" t="s">
        <v>226</v>
      </c>
      <c r="C92" s="117">
        <v>1850</v>
      </c>
      <c r="D92" s="118"/>
      <c r="E92" s="119"/>
      <c r="F92" s="71"/>
    </row>
    <row r="93" spans="1:6" s="53" customFormat="1" ht="15.75" x14ac:dyDescent="0.25">
      <c r="A93" s="116" t="s">
        <v>148</v>
      </c>
      <c r="B93" s="152" t="s">
        <v>227</v>
      </c>
      <c r="C93" s="117">
        <v>2100</v>
      </c>
      <c r="D93" s="118"/>
      <c r="E93" s="119"/>
      <c r="F93" s="71"/>
    </row>
    <row r="94" spans="1:6" s="53" customFormat="1" x14ac:dyDescent="0.2"/>
    <row r="95" spans="1:6" s="53" customFormat="1" x14ac:dyDescent="0.2"/>
    <row r="96" spans="1: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row r="355" s="53" customFormat="1" x14ac:dyDescent="0.2"/>
    <row r="356" s="53" customFormat="1" x14ac:dyDescent="0.2"/>
    <row r="357" s="53" customFormat="1" x14ac:dyDescent="0.2"/>
    <row r="358" s="53" customFormat="1" x14ac:dyDescent="0.2"/>
    <row r="359" s="53" customFormat="1" x14ac:dyDescent="0.2"/>
    <row r="360" s="53" customFormat="1" x14ac:dyDescent="0.2"/>
    <row r="361" s="53" customFormat="1" x14ac:dyDescent="0.2"/>
    <row r="362" s="53" customFormat="1" x14ac:dyDescent="0.2"/>
    <row r="363" s="53" customFormat="1" x14ac:dyDescent="0.2"/>
    <row r="364" s="53" customFormat="1" x14ac:dyDescent="0.2"/>
    <row r="365" s="53" customFormat="1" x14ac:dyDescent="0.2"/>
    <row r="366" s="53" customFormat="1" x14ac:dyDescent="0.2"/>
    <row r="367" s="53" customFormat="1" x14ac:dyDescent="0.2"/>
    <row r="368" s="53" customFormat="1" x14ac:dyDescent="0.2"/>
    <row r="369" s="53" customFormat="1" x14ac:dyDescent="0.2"/>
    <row r="370" s="53" customFormat="1" x14ac:dyDescent="0.2"/>
    <row r="371" s="53" customFormat="1" x14ac:dyDescent="0.2"/>
    <row r="372" s="53" customFormat="1" x14ac:dyDescent="0.2"/>
    <row r="373" s="53" customFormat="1" x14ac:dyDescent="0.2"/>
    <row r="374" s="53" customFormat="1" x14ac:dyDescent="0.2"/>
    <row r="375" s="53" customFormat="1" x14ac:dyDescent="0.2"/>
    <row r="376" s="53" customFormat="1" x14ac:dyDescent="0.2"/>
    <row r="377" s="53" customFormat="1" x14ac:dyDescent="0.2"/>
    <row r="378" s="53" customFormat="1" x14ac:dyDescent="0.2"/>
    <row r="379" s="53" customFormat="1" x14ac:dyDescent="0.2"/>
    <row r="380" s="53" customFormat="1" x14ac:dyDescent="0.2"/>
    <row r="381" s="53" customFormat="1" x14ac:dyDescent="0.2"/>
    <row r="382" s="53" customFormat="1" x14ac:dyDescent="0.2"/>
    <row r="383" s="53" customFormat="1" x14ac:dyDescent="0.2"/>
    <row r="384" s="53" customFormat="1" x14ac:dyDescent="0.2"/>
    <row r="385" s="53" customFormat="1" x14ac:dyDescent="0.2"/>
    <row r="386" s="53" customFormat="1" x14ac:dyDescent="0.2"/>
    <row r="387" s="53" customFormat="1" x14ac:dyDescent="0.2"/>
    <row r="388" s="53" customFormat="1" x14ac:dyDescent="0.2"/>
    <row r="389" s="53" customFormat="1" x14ac:dyDescent="0.2"/>
    <row r="390" s="53" customFormat="1" x14ac:dyDescent="0.2"/>
    <row r="391" s="53" customFormat="1" x14ac:dyDescent="0.2"/>
    <row r="392" s="53" customFormat="1" x14ac:dyDescent="0.2"/>
    <row r="393" s="53" customFormat="1" x14ac:dyDescent="0.2"/>
    <row r="394" s="53" customFormat="1" x14ac:dyDescent="0.2"/>
    <row r="395" s="53" customFormat="1" x14ac:dyDescent="0.2"/>
    <row r="396" s="53" customFormat="1" x14ac:dyDescent="0.2"/>
    <row r="397" s="53" customFormat="1" x14ac:dyDescent="0.2"/>
    <row r="398" s="53" customFormat="1" x14ac:dyDescent="0.2"/>
    <row r="399" s="53" customFormat="1" x14ac:dyDescent="0.2"/>
    <row r="400" s="53" customFormat="1" x14ac:dyDescent="0.2"/>
    <row r="401" s="53" customFormat="1" x14ac:dyDescent="0.2"/>
    <row r="402" s="53" customFormat="1" x14ac:dyDescent="0.2"/>
    <row r="403" s="53" customFormat="1" x14ac:dyDescent="0.2"/>
    <row r="404" s="53" customFormat="1" x14ac:dyDescent="0.2"/>
    <row r="405" s="53" customFormat="1" x14ac:dyDescent="0.2"/>
    <row r="406" s="53" customFormat="1" x14ac:dyDescent="0.2"/>
    <row r="407" s="53" customFormat="1" x14ac:dyDescent="0.2"/>
    <row r="408" s="53" customFormat="1" x14ac:dyDescent="0.2"/>
    <row r="409" s="53" customFormat="1" x14ac:dyDescent="0.2"/>
    <row r="410" s="53" customFormat="1" x14ac:dyDescent="0.2"/>
    <row r="411" s="53" customFormat="1" x14ac:dyDescent="0.2"/>
    <row r="412" s="53" customFormat="1" x14ac:dyDescent="0.2"/>
    <row r="413" s="53" customFormat="1" x14ac:dyDescent="0.2"/>
    <row r="414" s="53" customFormat="1" x14ac:dyDescent="0.2"/>
    <row r="415" s="53" customFormat="1" x14ac:dyDescent="0.2"/>
    <row r="416" s="53" customFormat="1" x14ac:dyDescent="0.2"/>
    <row r="417" s="53" customFormat="1" x14ac:dyDescent="0.2"/>
    <row r="418" s="53" customFormat="1" x14ac:dyDescent="0.2"/>
    <row r="419" s="53" customFormat="1" x14ac:dyDescent="0.2"/>
    <row r="420" s="53" customFormat="1" x14ac:dyDescent="0.2"/>
    <row r="421" s="53" customFormat="1" x14ac:dyDescent="0.2"/>
    <row r="422" s="53" customFormat="1" x14ac:dyDescent="0.2"/>
    <row r="423" s="53" customFormat="1" x14ac:dyDescent="0.2"/>
    <row r="424" s="53" customFormat="1" x14ac:dyDescent="0.2"/>
    <row r="425" s="53" customFormat="1" x14ac:dyDescent="0.2"/>
    <row r="426" s="53" customFormat="1" x14ac:dyDescent="0.2"/>
    <row r="427" s="53" customFormat="1" x14ac:dyDescent="0.2"/>
    <row r="428" s="53" customFormat="1" x14ac:dyDescent="0.2"/>
    <row r="429" s="53" customFormat="1" x14ac:dyDescent="0.2"/>
    <row r="430" s="53" customFormat="1" x14ac:dyDescent="0.2"/>
    <row r="431" s="53" customFormat="1" x14ac:dyDescent="0.2"/>
    <row r="432" s="53" customFormat="1" x14ac:dyDescent="0.2"/>
    <row r="433" s="53" customFormat="1" x14ac:dyDescent="0.2"/>
    <row r="434" s="53" customFormat="1" x14ac:dyDescent="0.2"/>
    <row r="435" s="53" customFormat="1" x14ac:dyDescent="0.2"/>
    <row r="436" s="53" customFormat="1" x14ac:dyDescent="0.2"/>
    <row r="437" s="53" customFormat="1" x14ac:dyDescent="0.2"/>
    <row r="438" s="53" customFormat="1" x14ac:dyDescent="0.2"/>
    <row r="439" s="53" customFormat="1" x14ac:dyDescent="0.2"/>
    <row r="440" s="53" customFormat="1" x14ac:dyDescent="0.2"/>
    <row r="441" s="53" customFormat="1" x14ac:dyDescent="0.2"/>
    <row r="442" s="53" customFormat="1" x14ac:dyDescent="0.2"/>
    <row r="443" s="53" customFormat="1" x14ac:dyDescent="0.2"/>
    <row r="444" s="53" customFormat="1" x14ac:dyDescent="0.2"/>
    <row r="445" s="53" customFormat="1" x14ac:dyDescent="0.2"/>
    <row r="446" s="53" customFormat="1" x14ac:dyDescent="0.2"/>
    <row r="447" s="53" customFormat="1" x14ac:dyDescent="0.2"/>
    <row r="448" s="53" customFormat="1" x14ac:dyDescent="0.2"/>
    <row r="449" s="53" customFormat="1" x14ac:dyDescent="0.2"/>
    <row r="450" s="53" customFormat="1" x14ac:dyDescent="0.2"/>
    <row r="451" s="53" customFormat="1" x14ac:dyDescent="0.2"/>
    <row r="452" s="53" customFormat="1" x14ac:dyDescent="0.2"/>
    <row r="453" s="53" customFormat="1" x14ac:dyDescent="0.2"/>
    <row r="454" s="53" customFormat="1" x14ac:dyDescent="0.2"/>
    <row r="455" s="53" customFormat="1" x14ac:dyDescent="0.2"/>
    <row r="456" s="53" customFormat="1" x14ac:dyDescent="0.2"/>
    <row r="457" s="53" customFormat="1" x14ac:dyDescent="0.2"/>
    <row r="458" s="53" customFormat="1" x14ac:dyDescent="0.2"/>
    <row r="459" s="53" customFormat="1" x14ac:dyDescent="0.2"/>
    <row r="460" s="53" customFormat="1" x14ac:dyDescent="0.2"/>
    <row r="461" s="53" customFormat="1" x14ac:dyDescent="0.2"/>
    <row r="462" s="53" customFormat="1" x14ac:dyDescent="0.2"/>
    <row r="463" s="53" customFormat="1" x14ac:dyDescent="0.2"/>
    <row r="464" s="53" customFormat="1" x14ac:dyDescent="0.2"/>
    <row r="465" s="53" customFormat="1" x14ac:dyDescent="0.2"/>
    <row r="466" s="53" customFormat="1" x14ac:dyDescent="0.2"/>
    <row r="467" s="53" customFormat="1" x14ac:dyDescent="0.2"/>
    <row r="468" s="53" customFormat="1" x14ac:dyDescent="0.2"/>
    <row r="469" s="53" customFormat="1" x14ac:dyDescent="0.2"/>
    <row r="470" s="53" customFormat="1" x14ac:dyDescent="0.2"/>
    <row r="471" s="53" customFormat="1" x14ac:dyDescent="0.2"/>
    <row r="472" s="53" customFormat="1" x14ac:dyDescent="0.2"/>
    <row r="473" s="53" customFormat="1" x14ac:dyDescent="0.2"/>
    <row r="474" s="53" customFormat="1" x14ac:dyDescent="0.2"/>
    <row r="475" s="53" customFormat="1" x14ac:dyDescent="0.2"/>
    <row r="476" s="53" customFormat="1" x14ac:dyDescent="0.2"/>
    <row r="477" s="53" customFormat="1" x14ac:dyDescent="0.2"/>
    <row r="478" s="53" customFormat="1" x14ac:dyDescent="0.2"/>
    <row r="479" s="53" customFormat="1" x14ac:dyDescent="0.2"/>
    <row r="480" s="53" customFormat="1" x14ac:dyDescent="0.2"/>
    <row r="481" s="53" customFormat="1" x14ac:dyDescent="0.2"/>
    <row r="482" s="53" customFormat="1" x14ac:dyDescent="0.2"/>
    <row r="483" s="53" customFormat="1" x14ac:dyDescent="0.2"/>
    <row r="484" s="53" customFormat="1" x14ac:dyDescent="0.2"/>
    <row r="485" s="53" customFormat="1" x14ac:dyDescent="0.2"/>
    <row r="486" s="53" customFormat="1" x14ac:dyDescent="0.2"/>
    <row r="487" s="53" customFormat="1" x14ac:dyDescent="0.2"/>
    <row r="488" s="53" customFormat="1" x14ac:dyDescent="0.2"/>
    <row r="489" s="53" customFormat="1" x14ac:dyDescent="0.2"/>
    <row r="490" s="53" customFormat="1" x14ac:dyDescent="0.2"/>
    <row r="491" s="53" customFormat="1" x14ac:dyDescent="0.2"/>
    <row r="492" s="53" customFormat="1" x14ac:dyDescent="0.2"/>
    <row r="493" s="53" customFormat="1" x14ac:dyDescent="0.2"/>
    <row r="494" s="53" customFormat="1" x14ac:dyDescent="0.2"/>
    <row r="495" s="53" customFormat="1" x14ac:dyDescent="0.2"/>
    <row r="496" s="53" customFormat="1" x14ac:dyDescent="0.2"/>
    <row r="497" s="53" customFormat="1" x14ac:dyDescent="0.2"/>
    <row r="498" s="53" customFormat="1" x14ac:dyDescent="0.2"/>
    <row r="499" s="53" customFormat="1" x14ac:dyDescent="0.2"/>
    <row r="500" s="53" customFormat="1" x14ac:dyDescent="0.2"/>
    <row r="501" s="53" customFormat="1" x14ac:dyDescent="0.2"/>
    <row r="502" s="53" customFormat="1" x14ac:dyDescent="0.2"/>
    <row r="503" s="53" customFormat="1" x14ac:dyDescent="0.2"/>
    <row r="504" s="53" customFormat="1" x14ac:dyDescent="0.2"/>
    <row r="505" s="53" customFormat="1" x14ac:dyDescent="0.2"/>
    <row r="506" s="53" customFormat="1" x14ac:dyDescent="0.2"/>
    <row r="507" s="53" customFormat="1" x14ac:dyDescent="0.2"/>
    <row r="508" s="53" customFormat="1" x14ac:dyDescent="0.2"/>
    <row r="509" s="53" customFormat="1" x14ac:dyDescent="0.2"/>
    <row r="510" s="53" customFormat="1" x14ac:dyDescent="0.2"/>
    <row r="511" s="53" customFormat="1" x14ac:dyDescent="0.2"/>
    <row r="512" s="53" customFormat="1" x14ac:dyDescent="0.2"/>
    <row r="513" s="53" customFormat="1" x14ac:dyDescent="0.2"/>
    <row r="514" s="53" customFormat="1" x14ac:dyDescent="0.2"/>
    <row r="515" s="53" customFormat="1" x14ac:dyDescent="0.2"/>
    <row r="516" s="53" customFormat="1" x14ac:dyDescent="0.2"/>
    <row r="517" s="53" customFormat="1" x14ac:dyDescent="0.2"/>
    <row r="518" s="53" customFormat="1" x14ac:dyDescent="0.2"/>
    <row r="519" s="53" customFormat="1" x14ac:dyDescent="0.2"/>
    <row r="520" s="53" customFormat="1" x14ac:dyDescent="0.2"/>
    <row r="521" s="53" customFormat="1" x14ac:dyDescent="0.2"/>
    <row r="522" s="53" customFormat="1" x14ac:dyDescent="0.2"/>
    <row r="523" s="53" customFormat="1" x14ac:dyDescent="0.2"/>
    <row r="524" s="53" customFormat="1" x14ac:dyDescent="0.2"/>
    <row r="525" s="53" customFormat="1" x14ac:dyDescent="0.2"/>
    <row r="526" s="53" customFormat="1" x14ac:dyDescent="0.2"/>
    <row r="527" s="53" customFormat="1" x14ac:dyDescent="0.2"/>
    <row r="528" s="53" customFormat="1" x14ac:dyDescent="0.2"/>
    <row r="529" s="53" customFormat="1" x14ac:dyDescent="0.2"/>
    <row r="530" s="53" customFormat="1" x14ac:dyDescent="0.2"/>
    <row r="531" s="53" customFormat="1" x14ac:dyDescent="0.2"/>
    <row r="532" s="53" customFormat="1" x14ac:dyDescent="0.2"/>
    <row r="533" s="53" customFormat="1" x14ac:dyDescent="0.2"/>
    <row r="534" s="53" customFormat="1" x14ac:dyDescent="0.2"/>
    <row r="535" s="53" customFormat="1" x14ac:dyDescent="0.2"/>
    <row r="536" s="53" customFormat="1" x14ac:dyDescent="0.2"/>
    <row r="537" s="53" customFormat="1" x14ac:dyDescent="0.2"/>
    <row r="538" s="53" customFormat="1" x14ac:dyDescent="0.2"/>
    <row r="539" s="53" customFormat="1" x14ac:dyDescent="0.2"/>
    <row r="540" s="53" customFormat="1" x14ac:dyDescent="0.2"/>
  </sheetData>
  <sheetProtection algorithmName="SHA-512" hashValue="NovQgDntKUqBo8w6qi5IWkVRQ1IFknAINo8fUSx/pZ+JlYzgupxBO6NbVFSvOaqfQDWMvkjZKm16AFrmsEDBEg==" saltValue="weIh42BKS7BHwxSIkPICcQ==" spinCount="100000" sheet="1" objects="1" scenarios="1"/>
  <protectedRanges>
    <protectedRange sqref="A37:A52" name="Rango1"/>
  </protectedRanges>
  <phoneticPr fontId="3"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2021-01-12T15:38:45Z</dcterms:modified>
</cp:coreProperties>
</file>