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40D3623F-7853-419E-BB24-041CC0A94E27}" xr6:coauthVersionLast="45" xr6:coauthVersionMax="45" xr10:uidLastSave="{00000000-0000-0000-0000-000000000000}"/>
  <workbookProtection workbookAlgorithmName="SHA-512" workbookHashValue="bO/iPLTYYVGVlOn4VmNfF4fHEoFXSqZ/oSToGeZaHhpjFDx1SV/HEliuj4CR7BLKMNUSi6oIKtjthCqR/eL/zA==" workbookSaltValue="j7WbzsjW09bHQE17Kd1Irw==" workbookSpinCount="100000" lockStructure="1"/>
  <bookViews>
    <workbookView xWindow="1635" yWindow="360" windowWidth="13170" windowHeight="8595" xr2:uid="{00000000-000D-0000-FFFF-FFFF00000000}"/>
  </bookViews>
  <sheets>
    <sheet name="PEDIDO" sheetId="1" r:id="rId1"/>
    <sheet name="LISTA" sheetId="2" r:id="rId2"/>
  </sheets>
  <definedNames>
    <definedName name="_xlnm.Print_Area" localSheetId="0">PEDIDO!$A$1:$E$44</definedName>
    <definedName name="list_eComprobante">LISTA!$A$24:$A$34</definedName>
    <definedName name="list_otros">LISTA!$A$14:$A$56</definedName>
    <definedName name="list_precios">LISTA!$A$1:$F$56</definedName>
  </definedNames>
  <calcPr calcId="191029"/>
</workbook>
</file>

<file path=xl/calcChain.xml><?xml version="1.0" encoding="utf-8"?>
<calcChain xmlns="http://schemas.openxmlformats.org/spreadsheetml/2006/main">
  <c r="D20" i="1" l="1"/>
  <c r="E20" i="1" s="1"/>
  <c r="D19" i="1"/>
  <c r="E19" i="1" s="1"/>
  <c r="D18" i="1"/>
  <c r="E18" i="1" s="1"/>
  <c r="D26" i="1" l="1"/>
  <c r="E26" i="1" s="1"/>
  <c r="D23" i="1"/>
  <c r="E23" i="1" s="1"/>
  <c r="D22" i="1"/>
  <c r="E22" i="1" s="1"/>
  <c r="D28" i="1" l="1"/>
  <c r="E28" i="1" s="1"/>
  <c r="D27" i="1"/>
  <c r="E27" i="1" s="1"/>
  <c r="D25" i="1"/>
  <c r="E25" i="1" s="1"/>
  <c r="D31" i="1" l="1"/>
  <c r="E31" i="1" s="1"/>
  <c r="D30" i="1"/>
  <c r="E30" i="1" s="1"/>
  <c r="D29" i="1"/>
  <c r="E29" i="1" s="1"/>
  <c r="D24" i="1"/>
  <c r="E24" i="1" s="1"/>
  <c r="D21" i="1"/>
  <c r="E21" i="1" s="1"/>
  <c r="E32" i="1" l="1"/>
  <c r="E33" i="1" s="1"/>
  <c r="E34" i="1" s="1"/>
</calcChain>
</file>

<file path=xl/sharedStrings.xml><?xml version="1.0" encoding="utf-8"?>
<sst xmlns="http://schemas.openxmlformats.org/spreadsheetml/2006/main" count="179" uniqueCount="164">
  <si>
    <t>Total</t>
  </si>
  <si>
    <t>PAGO</t>
  </si>
  <si>
    <t>PRODUCTO</t>
  </si>
  <si>
    <t>Subtotal</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</si>
  <si>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</si>
  <si>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</si>
  <si>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</si>
  <si>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</si>
  <si>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</si>
  <si>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</si>
  <si>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</si>
  <si>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</si>
  <si>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</si>
  <si>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</si>
  <si>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</si>
  <si>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</si>
  <si>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</si>
  <si>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</si>
  <si>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</si>
  <si>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</si>
  <si>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</si>
  <si>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</si>
  <si>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</si>
  <si>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</si>
  <si>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</si>
  <si>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</si>
  <si>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</si>
  <si>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</si>
  <si>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20</t>
  </si>
  <si>
    <t>22</t>
  </si>
  <si>
    <t>25</t>
  </si>
  <si>
    <t>36</t>
  </si>
  <si>
    <t>37</t>
  </si>
  <si>
    <t>38</t>
  </si>
  <si>
    <t>39</t>
  </si>
  <si>
    <t>40</t>
  </si>
  <si>
    <t>41</t>
  </si>
  <si>
    <t>42</t>
  </si>
  <si>
    <t>45</t>
  </si>
  <si>
    <t>46</t>
  </si>
  <si>
    <t>47</t>
  </si>
  <si>
    <t>57</t>
  </si>
  <si>
    <t>58</t>
  </si>
  <si>
    <t>59</t>
  </si>
  <si>
    <t>60</t>
  </si>
  <si>
    <t>61</t>
  </si>
  <si>
    <t>62</t>
  </si>
  <si>
    <t>63</t>
  </si>
  <si>
    <t>64</t>
  </si>
  <si>
    <t>65</t>
  </si>
  <si>
    <t>66</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</si>
  <si>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</si>
  <si>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</si>
  <si>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</si>
  <si>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</si>
  <si>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</si>
  <si>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</si>
  <si>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</si>
  <si>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</si>
  <si>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</si>
  <si>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</si>
  <si>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</si>
  <si>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</si>
  <si>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</si>
  <si>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</si>
  <si>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</si>
  <si>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</si>
  <si>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</si>
  <si>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</si>
  <si>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</si>
  <si>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</si>
  <si>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</si>
  <si>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</si>
  <si>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</si>
  <si>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IVA 16%</t>
  </si>
  <si>
    <t xml:space="preserve">eComprobante META RFC Ilimitados - Anual </t>
  </si>
  <si>
    <t>eComprobante configuración RED</t>
  </si>
  <si>
    <t>Licencia Monousuaria</t>
  </si>
  <si>
    <t>Licencia  RED</t>
  </si>
  <si>
    <t>Licencia  Adicional RED</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</si>
  <si>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</si>
  <si>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</si>
  <si>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</si>
  <si>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</si>
  <si>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</si>
  <si>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NOM RFC Ilimitados - Anual </t>
  </si>
  <si>
    <t xml:space="preserve">eFactura Licencia Estándar </t>
  </si>
  <si>
    <t>eFactura Licencia Estándar  RED</t>
  </si>
  <si>
    <t xml:space="preserve">eFactura Licencia Estándar Adicional RED </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</si>
  <si>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</si>
  <si>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</si>
  <si>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</si>
  <si>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</si>
  <si>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</si>
  <si>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</si>
  <si>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 xml:space="preserve">             E-Mail Factura:</t>
  </si>
  <si>
    <t xml:space="preserve">             E-Mail Liga de sistema:</t>
  </si>
  <si>
    <t xml:space="preserve">    Alcaldía o Municipio:</t>
  </si>
  <si>
    <t xml:space="preserve">DATOS OPCIONALES </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</si>
  <si>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</si>
  <si>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</si>
  <si>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</si>
  <si>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</si>
  <si>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</si>
  <si>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</si>
  <si>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 xml:space="preserve">eADMxL Ver. STD </t>
  </si>
  <si>
    <t>eADMxL Ver. STD Adicional</t>
  </si>
  <si>
    <t xml:space="preserve">eADMxL Ver. PRO </t>
  </si>
  <si>
    <t xml:space="preserve">eADMxL Ver. PRO  Adicional </t>
  </si>
  <si>
    <t>eDictamen Licencia STD</t>
  </si>
  <si>
    <t>eDictamen Licencia STD Actualización</t>
  </si>
  <si>
    <t xml:space="preserve">eDictamen Licencia STD Licencia Adicional </t>
  </si>
  <si>
    <t>eDictamen Licencia Micro Nueva (1 a 3 RFC)</t>
  </si>
  <si>
    <t>eDictamen Licencia Micro Actualización (1 a 3 RFC)</t>
  </si>
  <si>
    <t>eDictamen Licencia Micro Actualización (1 RFC Adicional)</t>
  </si>
  <si>
    <t>eDictamen Licencia PYME Nueva (1 a 10 RFC)</t>
  </si>
  <si>
    <t>eDictamen Licencia PYME Actualización(1 a 10 RFC)</t>
  </si>
  <si>
    <t>eDictamen Licencia PYME Actualización(1 RFC Adicional)</t>
  </si>
  <si>
    <t>eDictamen Licencia Profesional Nueva (RFC Ilimitados)</t>
  </si>
  <si>
    <t>eDictamen Licencia Profesional Actualización (RFC Ilimitados)</t>
  </si>
  <si>
    <t>eDictamen Licencia Profesional Licencia Adicional (RFC Ilimitados)</t>
  </si>
  <si>
    <t>eISSIF Versión Estándar (Ejercicio 2019)</t>
  </si>
  <si>
    <t xml:space="preserve">eISSIF Versión Estándar Adicional (Ejercicio 2019) </t>
  </si>
  <si>
    <t>eISSIF Versión Profesional (Ejercicio 2019)</t>
  </si>
  <si>
    <t xml:space="preserve">eISSIF Versión Profesional Adicional (Ejercicio 2019) </t>
  </si>
  <si>
    <t>eCierre Licencia 1 RFC - Anual</t>
  </si>
  <si>
    <t xml:space="preserve">eCierre RFC Adicional (para un número de serie adquirido, misma vigencia)  </t>
  </si>
  <si>
    <t xml:space="preserve">eCierre Licencia RFC Ilimitados - Anual </t>
  </si>
  <si>
    <t xml:space="preserve">eCierre MICRO 3 RFC - Anual </t>
  </si>
  <si>
    <t xml:space="preserve">eCierre PYME 10 RFC - Anual </t>
  </si>
  <si>
    <t xml:space="preserve">eCierre PRO 15 RFC - Anual </t>
  </si>
  <si>
    <t xml:space="preserve">eComprobante NOM 3 RFC - Anual </t>
  </si>
  <si>
    <t xml:space="preserve">eComprobante CORP 300,000 CFDI </t>
  </si>
  <si>
    <t>Usuario Adicional 300,000</t>
  </si>
  <si>
    <t xml:space="preserve">eComprobante CORP 500.000 CFDI </t>
  </si>
  <si>
    <t>Usuario Adicional 500,000</t>
  </si>
  <si>
    <t xml:space="preserve">eComprobante CORP 1,000,000 CFDI </t>
  </si>
  <si>
    <t xml:space="preserve">Usuario Adicional 1,000,000 CFDI </t>
  </si>
  <si>
    <t xml:space="preserve">eComprobante CORP 3,000,000 CFDI </t>
  </si>
  <si>
    <t xml:space="preserve">Usuario Adicional 3,000,000 CFDI </t>
  </si>
  <si>
    <t xml:space="preserve">Implementación de la Solución </t>
  </si>
  <si>
    <t xml:space="preserve">Instalación por Estación de Trabajo </t>
  </si>
  <si>
    <t xml:space="preserve">Hora de Servicio </t>
  </si>
  <si>
    <t>eSIDEIMSS Licencia anual</t>
  </si>
  <si>
    <t xml:space="preserve">eListasNegras Vers. MICRO 5 Empresas </t>
  </si>
  <si>
    <t xml:space="preserve">eListasNegras Usuario Adicional MICRO </t>
  </si>
  <si>
    <t xml:space="preserve">eListasNegras Usuario Adicional PYME </t>
  </si>
  <si>
    <t xml:space="preserve">eListasNegras Vers. PYME 10 Empresas </t>
  </si>
  <si>
    <t xml:space="preserve">eListasNegras Vers. STD 15 Empresas </t>
  </si>
  <si>
    <t xml:space="preserve">eListasNegras Usuario Adicional STD </t>
  </si>
  <si>
    <t xml:space="preserve">eListasNegras Vers. PRO 20 Empresas </t>
  </si>
  <si>
    <t xml:space="preserve">eListasNegras Usuario Adicional PRO </t>
  </si>
  <si>
    <t xml:space="preserve">eListasNegras Vers. CORP 50 Empresas </t>
  </si>
  <si>
    <t xml:space="preserve">eListasNegras Usuario Adicional CORP </t>
  </si>
  <si>
    <t xml:space="preserve">eListasNegras Vers. EPRISE 100 Empresas </t>
  </si>
  <si>
    <t xml:space="preserve">eListasNegras Usuario Adicional </t>
  </si>
  <si>
    <t>ePóliza Licencia Anual 1 RFC</t>
  </si>
  <si>
    <t>ePóliza Adicional 1 RFC</t>
  </si>
  <si>
    <t xml:space="preserve">ePóliza MICRO 3 RFC </t>
  </si>
  <si>
    <t xml:space="preserve">ePóliza PYME 6 RFC </t>
  </si>
  <si>
    <t xml:space="preserve">ePóliza STD 15 RFC </t>
  </si>
  <si>
    <t xml:space="preserve">ePóliza PRO RFC Ilimitados </t>
  </si>
  <si>
    <t>eExpediente Adicional RED</t>
  </si>
  <si>
    <t xml:space="preserve">Póliza de Soporte eExpediente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</si>
</sst>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6">
    <xf numFmtId="0" fontId="0" fillId="0" borderId="0"/>
    <xf numFmtId="0" fontId="5" fillId="0" borderId="0" applyNumberFormat="0" applyFill="0" applyBorder="0" applyAlignment="0" applyProtection="0">
      <alignment vertical="top"/>
      <protection locked="0"/>
    </xf>
    <xf numFmtId="44" fontId="16" fillId="0" borderId="0" applyFont="0" applyFill="0" applyBorder="0" applyAlignment="0" applyProtection="0"/>
    <xf numFmtId="43" fontId="16" fillId="0" borderId="0" applyFont="0" applyFill="0" applyBorder="0" applyAlignment="0" applyProtection="0"/>
    <xf numFmtId="0" fontId="3" fillId="0" borderId="0"/>
    <xf numFmtId="44" fontId="3"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2" fillId="0" borderId="0"/>
    <xf numFmtId="44" fontId="2"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cellStyleXfs>
  <cellXfs count="173">
    <xf numFmtId="0" fontId="0" fillId="0" borderId="0" xfId="0"/>
    <xf numFmtId="0" fontId="6" fillId="0" borderId="0" xfId="0" applyFont="1"/>
    <xf numFmtId="164" fontId="7" fillId="0" borderId="0" xfId="0" applyNumberFormat="1" applyFont="1"/>
    <xf numFmtId="0" fontId="6" fillId="3" borderId="0" xfId="0" applyFont="1" applyFill="1"/>
    <xf numFmtId="0" fontId="0" fillId="3" borderId="0" xfId="0" applyFill="1"/>
    <xf numFmtId="164" fontId="7" fillId="3" borderId="0" xfId="0" applyNumberFormat="1" applyFont="1" applyFill="1"/>
    <xf numFmtId="0" fontId="8" fillId="3" borderId="0" xfId="0" applyFont="1" applyFill="1"/>
    <xf numFmtId="49" fontId="12" fillId="10" borderId="1" xfId="0" applyNumberFormat="1" applyFont="1" applyFill="1" applyBorder="1" applyProtection="1"/>
    <xf numFmtId="44" fontId="12" fillId="10" borderId="1" xfId="2" applyFont="1" applyFill="1" applyBorder="1" applyProtection="1"/>
    <xf numFmtId="44" fontId="12" fillId="13" borderId="1" xfId="2" applyFont="1" applyFill="1" applyBorder="1" applyProtection="1"/>
    <xf numFmtId="44" fontId="12" fillId="8" borderId="1" xfId="2" applyFont="1" applyFill="1" applyBorder="1"/>
    <xf numFmtId="44" fontId="12" fillId="16" borderId="1" xfId="2" applyFont="1" applyFill="1" applyBorder="1"/>
    <xf numFmtId="0" fontId="6" fillId="17" borderId="0" xfId="0" applyFont="1" applyFill="1"/>
    <xf numFmtId="0" fontId="15" fillId="5" borderId="3" xfId="0" applyFont="1" applyFill="1" applyBorder="1" applyAlignment="1">
      <alignment horizontal="center"/>
    </xf>
    <xf numFmtId="0" fontId="13" fillId="2" borderId="0" xfId="0" applyFont="1" applyFill="1" applyBorder="1"/>
    <xf numFmtId="0" fontId="13" fillId="2" borderId="0" xfId="0" applyFont="1" applyFill="1" applyBorder="1" applyAlignment="1">
      <alignment wrapText="1"/>
    </xf>
    <xf numFmtId="0" fontId="7" fillId="2" borderId="0" xfId="0" applyFont="1" applyFill="1" applyBorder="1" applyAlignment="1"/>
    <xf numFmtId="0" fontId="7" fillId="2" borderId="2" xfId="0" applyFont="1" applyFill="1" applyBorder="1" applyAlignment="1"/>
    <xf numFmtId="0" fontId="11" fillId="2" borderId="16" xfId="0" applyFont="1" applyFill="1" applyBorder="1" applyAlignment="1" applyProtection="1">
      <alignment horizontal="left" wrapText="1"/>
    </xf>
    <xf numFmtId="0" fontId="11" fillId="2" borderId="18" xfId="0" applyFont="1" applyFill="1" applyBorder="1" applyAlignment="1" applyProtection="1">
      <alignment horizontal="left" wrapText="1"/>
    </xf>
    <xf numFmtId="0" fontId="11" fillId="2" borderId="26" xfId="0" applyFont="1" applyFill="1" applyBorder="1" applyAlignment="1" applyProtection="1">
      <alignment horizontal="left" wrapText="1"/>
    </xf>
    <xf numFmtId="43" fontId="13" fillId="18" borderId="10" xfId="3" applyFont="1" applyFill="1" applyBorder="1" applyAlignment="1" applyProtection="1">
      <alignment vertical="center"/>
      <protection hidden="1"/>
    </xf>
    <xf numFmtId="43" fontId="13" fillId="18" borderId="29" xfId="3" applyFont="1" applyFill="1" applyBorder="1" applyAlignment="1" applyProtection="1">
      <alignment vertical="center"/>
      <protection hidden="1"/>
    </xf>
    <xf numFmtId="0" fontId="13" fillId="19" borderId="31" xfId="0" applyFont="1" applyFill="1" applyBorder="1" applyAlignment="1" applyProtection="1">
      <alignment horizontal="left" vertical="center"/>
      <protection locked="0"/>
    </xf>
    <xf numFmtId="43" fontId="13" fillId="19" borderId="15" xfId="3" applyFont="1" applyFill="1" applyBorder="1" applyAlignment="1" applyProtection="1">
      <alignment vertical="center"/>
      <protection hidden="1"/>
    </xf>
    <xf numFmtId="43" fontId="13" fillId="19" borderId="28" xfId="3" applyFont="1" applyFill="1" applyBorder="1" applyAlignment="1" applyProtection="1">
      <alignment vertical="center"/>
      <protection hidden="1"/>
    </xf>
    <xf numFmtId="0" fontId="13" fillId="19" borderId="21" xfId="0" applyFont="1" applyFill="1" applyBorder="1" applyAlignment="1" applyProtection="1">
      <alignment horizontal="left" vertical="center"/>
      <protection locked="0"/>
    </xf>
    <xf numFmtId="43" fontId="13" fillId="19" borderId="11" xfId="3" applyFont="1" applyFill="1" applyBorder="1" applyAlignment="1" applyProtection="1">
      <alignment vertical="center"/>
      <protection hidden="1"/>
    </xf>
    <xf numFmtId="43" fontId="13" fillId="19" borderId="30" xfId="3" applyFont="1" applyFill="1" applyBorder="1" applyAlignment="1" applyProtection="1">
      <alignment vertical="center"/>
      <protection hidden="1"/>
    </xf>
    <xf numFmtId="0" fontId="13" fillId="2" borderId="0" xfId="0" applyFont="1" applyFill="1" applyBorder="1" applyAlignment="1">
      <alignment vertical="center"/>
    </xf>
    <xf numFmtId="0" fontId="11" fillId="2" borderId="23" xfId="0" applyFont="1" applyFill="1" applyBorder="1" applyAlignment="1">
      <alignment horizontal="left" vertical="center"/>
    </xf>
    <xf numFmtId="0" fontId="14" fillId="2" borderId="10" xfId="0" applyFont="1" applyFill="1" applyBorder="1" applyAlignment="1">
      <alignment horizontal="right" vertical="center"/>
    </xf>
    <xf numFmtId="43" fontId="13" fillId="2" borderId="10" xfId="3" applyFont="1" applyFill="1" applyBorder="1" applyAlignment="1" applyProtection="1">
      <alignment vertical="center"/>
      <protection hidden="1"/>
    </xf>
    <xf numFmtId="0" fontId="11" fillId="2" borderId="0" xfId="0" applyFont="1" applyFill="1" applyBorder="1" applyAlignment="1">
      <alignment vertical="center"/>
    </xf>
    <xf numFmtId="43" fontId="13" fillId="2" borderId="17" xfId="3" applyFont="1" applyFill="1" applyBorder="1" applyAlignment="1" applyProtection="1">
      <alignment vertical="center"/>
      <protection hidden="1"/>
    </xf>
    <xf numFmtId="0" fontId="11" fillId="2" borderId="24" xfId="0" applyFont="1" applyFill="1" applyBorder="1" applyAlignment="1">
      <alignment horizontal="left" vertical="center"/>
    </xf>
    <xf numFmtId="0" fontId="14" fillId="2" borderId="11" xfId="0" applyFont="1" applyFill="1" applyBorder="1" applyAlignment="1">
      <alignment horizontal="right" vertical="center"/>
    </xf>
    <xf numFmtId="43" fontId="13" fillId="2" borderId="11" xfId="3" applyFont="1" applyFill="1" applyBorder="1" applyAlignment="1" applyProtection="1">
      <alignment vertical="center"/>
      <protection hidden="1"/>
    </xf>
    <xf numFmtId="0" fontId="14" fillId="2" borderId="18" xfId="0" applyFont="1" applyFill="1" applyBorder="1" applyAlignment="1" applyProtection="1">
      <alignment horizontal="center" wrapText="1"/>
    </xf>
    <xf numFmtId="0" fontId="19" fillId="2" borderId="34" xfId="0" applyFont="1" applyFill="1" applyBorder="1" applyAlignment="1" applyProtection="1">
      <alignment horizontal="center" vertical="center" wrapText="1"/>
      <protection locked="0"/>
    </xf>
    <xf numFmtId="0" fontId="19" fillId="17" borderId="0" xfId="0" applyFont="1" applyFill="1" applyBorder="1" applyAlignment="1" applyProtection="1">
      <alignment horizontal="center" vertical="center" wrapText="1"/>
      <protection locked="0"/>
    </xf>
    <xf numFmtId="0" fontId="6" fillId="17" borderId="0" xfId="0" applyFont="1" applyFill="1" applyBorder="1"/>
    <xf numFmtId="0" fontId="7" fillId="2" borderId="27" xfId="0" applyFont="1" applyFill="1" applyBorder="1" applyAlignment="1"/>
    <xf numFmtId="0" fontId="13" fillId="2" borderId="35" xfId="0" applyFont="1" applyFill="1" applyBorder="1"/>
    <xf numFmtId="0" fontId="13" fillId="2" borderId="23" xfId="0" applyFont="1" applyFill="1" applyBorder="1"/>
    <xf numFmtId="0" fontId="20" fillId="2" borderId="0" xfId="0" applyFont="1" applyFill="1" applyBorder="1" applyAlignment="1" applyProtection="1"/>
    <xf numFmtId="0" fontId="20" fillId="2" borderId="0" xfId="0" applyFont="1" applyFill="1" applyBorder="1" applyProtection="1"/>
    <xf numFmtId="0" fontId="20" fillId="2" borderId="19" xfId="0" applyFont="1" applyFill="1" applyBorder="1" applyProtection="1"/>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horizontal="center" wrapText="1"/>
      <protection locked="0"/>
    </xf>
    <xf numFmtId="0" fontId="10" fillId="2" borderId="0" xfId="0" applyFont="1" applyFill="1" applyBorder="1" applyAlignment="1" applyProtection="1"/>
    <xf numFmtId="0" fontId="10" fillId="2" borderId="14" xfId="0" applyFont="1" applyFill="1" applyBorder="1" applyAlignment="1" applyProtection="1"/>
    <xf numFmtId="0" fontId="9" fillId="2" borderId="0" xfId="0" applyFont="1" applyFill="1" applyBorder="1" applyAlignment="1" applyProtection="1"/>
    <xf numFmtId="0" fontId="9" fillId="2" borderId="25" xfId="0" applyFont="1" applyFill="1" applyBorder="1" applyAlignment="1" applyProtection="1"/>
    <xf numFmtId="0" fontId="10" fillId="2" borderId="0" xfId="0" applyFont="1" applyFill="1" applyBorder="1" applyProtection="1"/>
    <xf numFmtId="0" fontId="0" fillId="2" borderId="0" xfId="0" applyFill="1"/>
    <xf numFmtId="49" fontId="12" fillId="12" borderId="1" xfId="0" applyNumberFormat="1" applyFont="1" applyFill="1" applyBorder="1"/>
    <xf numFmtId="0" fontId="12" fillId="9" borderId="1" xfId="0" applyFont="1" applyFill="1" applyBorder="1" applyAlignment="1" applyProtection="1">
      <alignment horizontal="center"/>
    </xf>
    <xf numFmtId="0" fontId="12" fillId="9" borderId="1" xfId="0" applyFont="1" applyFill="1" applyBorder="1" applyProtection="1"/>
    <xf numFmtId="0" fontId="12" fillId="16" borderId="1" xfId="0" applyFont="1" applyFill="1" applyBorder="1"/>
    <xf numFmtId="0" fontId="12" fillId="11" borderId="1" xfId="0" applyFont="1" applyFill="1" applyBorder="1" applyAlignment="1">
      <alignment horizontal="left"/>
    </xf>
    <xf numFmtId="0" fontId="12" fillId="8" borderId="1" xfId="0" applyFont="1" applyFill="1" applyBorder="1"/>
    <xf numFmtId="0" fontId="12" fillId="11" borderId="1" xfId="0" applyFont="1" applyFill="1" applyBorder="1" applyAlignment="1">
      <alignment horizontal="center"/>
    </xf>
    <xf numFmtId="0" fontId="12" fillId="11" borderId="1" xfId="0" applyFont="1" applyFill="1" applyBorder="1" applyAlignment="1">
      <alignment horizontal="center" vertical="center"/>
    </xf>
    <xf numFmtId="0" fontId="13" fillId="2" borderId="2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4" fillId="2" borderId="17" xfId="0" applyFont="1" applyFill="1" applyBorder="1" applyAlignment="1">
      <alignment horizontal="right" vertical="center"/>
    </xf>
    <xf numFmtId="0" fontId="12" fillId="9" borderId="37" xfId="0" applyFont="1" applyFill="1" applyBorder="1" applyAlignment="1" applyProtection="1">
      <alignment horizontal="center"/>
    </xf>
    <xf numFmtId="0" fontId="12" fillId="16" borderId="36" xfId="0" applyFont="1" applyFill="1" applyBorder="1"/>
    <xf numFmtId="0" fontId="12" fillId="16" borderId="2" xfId="0" applyFont="1" applyFill="1" applyBorder="1" applyAlignment="1">
      <alignment horizontal="center"/>
    </xf>
    <xf numFmtId="0" fontId="12" fillId="16" borderId="37" xfId="0" applyFont="1" applyFill="1" applyBorder="1"/>
    <xf numFmtId="0" fontId="12" fillId="8" borderId="2" xfId="0" applyFont="1" applyFill="1" applyBorder="1" applyAlignment="1">
      <alignment horizontal="center"/>
    </xf>
    <xf numFmtId="44" fontId="12" fillId="16" borderId="37" xfId="2" applyFont="1" applyFill="1" applyBorder="1"/>
    <xf numFmtId="0" fontId="12" fillId="7" borderId="2" xfId="0" applyFont="1" applyFill="1" applyBorder="1" applyAlignment="1">
      <alignment horizontal="center"/>
    </xf>
    <xf numFmtId="49" fontId="12" fillId="10" borderId="2" xfId="0" applyNumberFormat="1" applyFont="1" applyFill="1" applyBorder="1" applyAlignment="1" applyProtection="1">
      <alignment horizontal="center"/>
    </xf>
    <xf numFmtId="0" fontId="12" fillId="11" borderId="0" xfId="0" applyFont="1" applyFill="1" applyBorder="1" applyAlignment="1">
      <alignment horizontal="center"/>
    </xf>
    <xf numFmtId="49" fontId="12" fillId="10" borderId="37" xfId="0" applyNumberFormat="1" applyFont="1" applyFill="1" applyBorder="1" applyProtection="1"/>
    <xf numFmtId="49" fontId="12" fillId="10" borderId="27" xfId="0" applyNumberFormat="1" applyFont="1" applyFill="1" applyBorder="1" applyAlignment="1" applyProtection="1">
      <alignment horizontal="center"/>
    </xf>
    <xf numFmtId="44" fontId="12" fillId="10" borderId="37" xfId="2" applyFont="1" applyFill="1" applyBorder="1" applyProtection="1"/>
    <xf numFmtId="49" fontId="12" fillId="20" borderId="1" xfId="0" applyNumberFormat="1" applyFont="1" applyFill="1" applyBorder="1" applyAlignment="1" applyProtection="1">
      <alignment horizontal="center"/>
    </xf>
    <xf numFmtId="49" fontId="23" fillId="20" borderId="37" xfId="0" applyNumberFormat="1" applyFont="1" applyFill="1" applyBorder="1" applyProtection="1"/>
    <xf numFmtId="49" fontId="13" fillId="14" borderId="1" xfId="0" applyNumberFormat="1" applyFont="1" applyFill="1" applyBorder="1" applyProtection="1"/>
    <xf numFmtId="44" fontId="23" fillId="20" borderId="37" xfId="2" applyFont="1" applyFill="1" applyBorder="1" applyProtection="1"/>
    <xf numFmtId="44" fontId="13" fillId="14" borderId="1" xfId="2" applyFont="1" applyFill="1" applyBorder="1" applyProtection="1"/>
    <xf numFmtId="49" fontId="13" fillId="14" borderId="1" xfId="0" applyNumberFormat="1" applyFont="1" applyFill="1" applyBorder="1" applyAlignment="1" applyProtection="1">
      <alignment horizontal="center"/>
    </xf>
    <xf numFmtId="0" fontId="13" fillId="11" borderId="0" xfId="0" applyFont="1" applyFill="1" applyBorder="1" applyAlignment="1">
      <alignment horizontal="center"/>
    </xf>
    <xf numFmtId="49" fontId="13" fillId="14" borderId="37" xfId="0" applyNumberFormat="1" applyFont="1" applyFill="1" applyBorder="1" applyProtection="1"/>
    <xf numFmtId="49" fontId="13" fillId="14" borderId="37" xfId="0" applyNumberFormat="1" applyFont="1" applyFill="1" applyBorder="1" applyAlignment="1" applyProtection="1">
      <alignment horizontal="center"/>
    </xf>
    <xf numFmtId="44" fontId="13" fillId="14" borderId="37" xfId="2" applyFont="1" applyFill="1" applyBorder="1" applyProtection="1"/>
    <xf numFmtId="49" fontId="13" fillId="15" borderId="1" xfId="0" applyNumberFormat="1" applyFont="1" applyFill="1" applyBorder="1" applyProtection="1"/>
    <xf numFmtId="49" fontId="13" fillId="15" borderId="1" xfId="0" applyNumberFormat="1" applyFont="1" applyFill="1" applyBorder="1" applyAlignment="1" applyProtection="1">
      <alignment horizontal="center"/>
    </xf>
    <xf numFmtId="44" fontId="13" fillId="15" borderId="1" xfId="2" applyFont="1" applyFill="1" applyBorder="1" applyProtection="1"/>
    <xf numFmtId="0" fontId="13" fillId="11" borderId="1" xfId="0" applyFont="1" applyFill="1" applyBorder="1" applyAlignment="1">
      <alignment horizontal="center"/>
    </xf>
    <xf numFmtId="0" fontId="12" fillId="18" borderId="39" xfId="0" applyFont="1" applyFill="1" applyBorder="1"/>
    <xf numFmtId="0" fontId="12" fillId="18" borderId="21" xfId="0" applyFont="1" applyFill="1" applyBorder="1"/>
    <xf numFmtId="0" fontId="15" fillId="5" borderId="4" xfId="0" applyFont="1" applyFill="1" applyBorder="1" applyAlignment="1">
      <alignment horizontal="center"/>
    </xf>
    <xf numFmtId="49" fontId="12" fillId="10" borderId="38" xfId="0" applyNumberFormat="1" applyFont="1" applyFill="1" applyBorder="1" applyProtection="1"/>
    <xf numFmtId="0" fontId="12" fillId="7" borderId="1" xfId="4" applyFont="1" applyFill="1" applyBorder="1"/>
    <xf numFmtId="0" fontId="12" fillId="7" borderId="1" xfId="0" applyFont="1" applyFill="1" applyBorder="1" applyAlignment="1">
      <alignment vertical="top"/>
    </xf>
    <xf numFmtId="44" fontId="12" fillId="10" borderId="38" xfId="2" applyFont="1" applyFill="1" applyBorder="1" applyProtection="1"/>
    <xf numFmtId="44" fontId="12" fillId="7" borderId="1" xfId="5" applyFont="1" applyFill="1" applyBorder="1"/>
    <xf numFmtId="44" fontId="12" fillId="7" borderId="1" xfId="2" applyFont="1" applyFill="1" applyBorder="1" applyAlignment="1">
      <alignment vertical="top"/>
    </xf>
    <xf numFmtId="0" fontId="23" fillId="6" borderId="1" xfId="0" applyFont="1" applyFill="1" applyBorder="1"/>
    <xf numFmtId="0" fontId="23" fillId="6" borderId="2" xfId="0" applyFont="1" applyFill="1" applyBorder="1" applyAlignment="1">
      <alignment horizontal="center"/>
    </xf>
    <xf numFmtId="44" fontId="23" fillId="6" borderId="1" xfId="2" applyFont="1" applyFill="1" applyBorder="1"/>
    <xf numFmtId="0" fontId="23" fillId="6" borderId="37" xfId="0" applyFont="1" applyFill="1" applyBorder="1"/>
    <xf numFmtId="44" fontId="23" fillId="6" borderId="37" xfId="2" applyFont="1" applyFill="1" applyBorder="1"/>
    <xf numFmtId="49" fontId="12" fillId="15" borderId="39" xfId="0" applyNumberFormat="1" applyFont="1" applyFill="1" applyBorder="1" applyProtection="1"/>
    <xf numFmtId="49" fontId="12" fillId="15" borderId="39" xfId="0" applyNumberFormat="1" applyFont="1" applyFill="1" applyBorder="1" applyAlignment="1" applyProtection="1">
      <alignment horizontal="center"/>
    </xf>
    <xf numFmtId="44" fontId="12" fillId="15" borderId="39" xfId="2" applyFont="1" applyFill="1" applyBorder="1" applyProtection="1"/>
    <xf numFmtId="0" fontId="12" fillId="11" borderId="37" xfId="0" applyFont="1" applyFill="1" applyBorder="1" applyAlignment="1">
      <alignment horizontal="center"/>
    </xf>
    <xf numFmtId="49" fontId="12" fillId="12" borderId="1" xfId="0" applyNumberFormat="1" applyFont="1" applyFill="1" applyBorder="1"/>
    <xf numFmtId="0" fontId="12" fillId="16" borderId="36" xfId="0" applyFont="1" applyFill="1" applyBorder="1"/>
    <xf numFmtId="0" fontId="12" fillId="22" borderId="2" xfId="0" applyFont="1" applyFill="1" applyBorder="1" applyProtection="1"/>
    <xf numFmtId="0" fontId="12" fillId="22" borderId="1" xfId="0" applyFont="1" applyFill="1" applyBorder="1" applyProtection="1"/>
    <xf numFmtId="44" fontId="23" fillId="22" borderId="1" xfId="6" applyFont="1" applyFill="1" applyBorder="1"/>
    <xf numFmtId="0" fontId="12" fillId="22" borderId="27" xfId="0" applyFont="1" applyFill="1" applyBorder="1" applyProtection="1"/>
    <xf numFmtId="0" fontId="12" fillId="22" borderId="37" xfId="0" applyFont="1" applyFill="1" applyBorder="1" applyProtection="1"/>
    <xf numFmtId="44" fontId="23" fillId="22" borderId="37" xfId="6" applyFont="1" applyFill="1" applyBorder="1"/>
    <xf numFmtId="49" fontId="13" fillId="13" borderId="1" xfId="0" applyNumberFormat="1" applyFont="1" applyFill="1" applyBorder="1" applyAlignment="1">
      <alignment horizontal="left" vertical="top"/>
    </xf>
    <xf numFmtId="49" fontId="13" fillId="13" borderId="1" xfId="0" applyNumberFormat="1" applyFont="1" applyFill="1" applyBorder="1" applyAlignment="1">
      <alignment horizontal="center"/>
    </xf>
    <xf numFmtId="49" fontId="12" fillId="23" borderId="1" xfId="17" applyNumberFormat="1" applyFont="1" applyFill="1" applyBorder="1"/>
    <xf numFmtId="49" fontId="13" fillId="23" borderId="1" xfId="0" applyNumberFormat="1" applyFont="1" applyFill="1" applyBorder="1" applyAlignment="1">
      <alignment horizontal="center"/>
    </xf>
    <xf numFmtId="44" fontId="12" fillId="23" borderId="1" xfId="2" applyFont="1" applyFill="1" applyBorder="1" applyProtection="1"/>
    <xf numFmtId="49" fontId="12" fillId="23" borderId="38" xfId="17" applyNumberFormat="1" applyFont="1" applyFill="1" applyBorder="1"/>
    <xf numFmtId="49" fontId="13" fillId="23" borderId="38" xfId="0" applyNumberFormat="1" applyFont="1" applyFill="1" applyBorder="1" applyAlignment="1">
      <alignment horizontal="center"/>
    </xf>
    <xf numFmtId="44" fontId="12" fillId="23" borderId="38" xfId="2" applyFont="1" applyFill="1" applyBorder="1" applyProtection="1"/>
    <xf numFmtId="0" fontId="15" fillId="4" borderId="4" xfId="0" applyFont="1" applyFill="1" applyBorder="1" applyAlignment="1">
      <alignment horizontal="center" vertical="center" textRotation="90"/>
    </xf>
    <xf numFmtId="0" fontId="15" fillId="4" borderId="5" xfId="0" applyFont="1" applyFill="1" applyBorder="1" applyAlignment="1">
      <alignment horizontal="center" vertical="center" textRotation="90"/>
    </xf>
    <xf numFmtId="0" fontId="15" fillId="4" borderId="6" xfId="0" applyFont="1" applyFill="1" applyBorder="1" applyAlignment="1">
      <alignment horizontal="center" vertical="center" textRotation="90"/>
    </xf>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8" fillId="2" borderId="0" xfId="0" applyFont="1" applyFill="1" applyBorder="1" applyAlignment="1" applyProtection="1">
      <alignment horizontal="center"/>
    </xf>
    <xf numFmtId="0" fontId="18" fillId="2" borderId="25" xfId="0" applyFont="1" applyFill="1" applyBorder="1" applyAlignment="1" applyProtection="1">
      <alignment horizontal="center"/>
    </xf>
    <xf numFmtId="0" fontId="17" fillId="8" borderId="32"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33" xfId="0" applyFont="1" applyFill="1" applyBorder="1" applyAlignment="1" applyProtection="1">
      <alignment horizontal="center" vertical="center" wrapText="1"/>
    </xf>
    <xf numFmtId="0" fontId="19" fillId="2" borderId="16" xfId="0" applyFont="1" applyFill="1" applyBorder="1" applyAlignment="1" applyProtection="1">
      <alignment horizontal="center" wrapText="1"/>
    </xf>
    <xf numFmtId="0" fontId="19" fillId="2" borderId="18"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22" fillId="2" borderId="19"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11" fillId="2" borderId="11"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3" fillId="2" borderId="10" xfId="0" applyFont="1" applyFill="1" applyBorder="1" applyAlignment="1" applyProtection="1">
      <protection locked="0"/>
    </xf>
    <xf numFmtId="0" fontId="13" fillId="2" borderId="0" xfId="0" applyFont="1" applyFill="1" applyBorder="1" applyAlignment="1" applyProtection="1">
      <protection locked="0"/>
    </xf>
    <xf numFmtId="0" fontId="15" fillId="4" borderId="19" xfId="0" applyFont="1" applyFill="1" applyBorder="1" applyAlignment="1">
      <alignment horizontal="center" vertical="center" textRotation="90" wrapText="1"/>
    </xf>
    <xf numFmtId="0" fontId="15" fillId="4" borderId="6" xfId="0" applyFont="1" applyFill="1" applyBorder="1" applyAlignment="1">
      <alignment horizontal="center" vertical="center" textRotation="90" wrapText="1"/>
    </xf>
    <xf numFmtId="0" fontId="15" fillId="4" borderId="4"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3" fillId="2" borderId="0" xfId="0" applyFont="1" applyFill="1" applyBorder="1" applyAlignment="1" applyProtection="1">
      <alignment horizontal="left"/>
      <protection locked="0"/>
    </xf>
    <xf numFmtId="49" fontId="13" fillId="2" borderId="10" xfId="0" applyNumberFormat="1" applyFont="1" applyFill="1" applyBorder="1" applyAlignment="1" applyProtection="1">
      <alignment horizontal="left"/>
      <protection locked="0"/>
    </xf>
    <xf numFmtId="49" fontId="13" fillId="2" borderId="0" xfId="0" applyNumberFormat="1" applyFont="1" applyFill="1" applyBorder="1" applyAlignment="1" applyProtection="1">
      <alignment horizontal="left"/>
      <protection locked="0"/>
    </xf>
    <xf numFmtId="0" fontId="13" fillId="2" borderId="15" xfId="0" applyFont="1" applyFill="1" applyBorder="1" applyAlignment="1" applyProtection="1">
      <protection locked="0"/>
    </xf>
    <xf numFmtId="0" fontId="13" fillId="2" borderId="13" xfId="0" applyFont="1" applyFill="1" applyBorder="1" applyAlignment="1" applyProtection="1">
      <protection locked="0"/>
    </xf>
    <xf numFmtId="0" fontId="12" fillId="7" borderId="38" xfId="0" applyFont="1" applyFill="1" applyBorder="1" applyAlignment="1">
      <alignment vertical="top"/>
    </xf>
    <xf numFmtId="44" fontId="12" fillId="7" borderId="38" xfId="2" applyFont="1" applyFill="1" applyBorder="1" applyAlignment="1">
      <alignment vertical="top"/>
    </xf>
    <xf numFmtId="49" fontId="23" fillId="21" borderId="39" xfId="0" applyNumberFormat="1" applyFont="1" applyFill="1" applyBorder="1" applyProtection="1"/>
    <xf numFmtId="49" fontId="23" fillId="21" borderId="39" xfId="0" applyNumberFormat="1" applyFont="1" applyFill="1" applyBorder="1" applyAlignment="1" applyProtection="1">
      <alignment horizontal="center"/>
    </xf>
    <xf numFmtId="44" fontId="23" fillId="21" borderId="39" xfId="2" applyFont="1" applyFill="1" applyBorder="1" applyProtection="1"/>
    <xf numFmtId="49" fontId="23" fillId="21" borderId="0" xfId="0" applyNumberFormat="1" applyFont="1" applyFill="1" applyBorder="1" applyProtection="1"/>
    <xf numFmtId="49" fontId="12" fillId="23" borderId="0" xfId="17" applyNumberFormat="1" applyFont="1" applyFill="1" applyBorder="1"/>
    <xf numFmtId="49" fontId="13" fillId="23" borderId="0" xfId="0" applyNumberFormat="1" applyFont="1" applyFill="1" applyBorder="1" applyAlignment="1">
      <alignment horizontal="center"/>
    </xf>
    <xf numFmtId="44" fontId="12" fillId="23" borderId="0" xfId="2" applyFont="1" applyFill="1" applyBorder="1" applyProtection="1"/>
    <xf numFmtId="0" fontId="12" fillId="16" borderId="0" xfId="0" applyFont="1" applyFill="1" applyBorder="1"/>
    <xf numFmtId="49" fontId="12" fillId="12" borderId="0" xfId="0" applyNumberFormat="1" applyFont="1" applyFill="1" applyBorder="1"/>
  </cellXfs>
  <cellStyles count="26">
    <cellStyle name="Hipervínculo" xfId="1" builtinId="8"/>
    <cellStyle name="Millares" xfId="3" builtinId="3"/>
    <cellStyle name="Millares 2" xfId="7" xr:uid="{F38703F1-9EDB-45FD-837C-349D6DAF20D5}"/>
    <cellStyle name="Millares 2 2" xfId="14" xr:uid="{CF04B466-B71D-40AF-9A16-2A8BE0D6510F}"/>
    <cellStyle name="Millares 3" xfId="19" xr:uid="{1ED1FD39-9BD6-4229-AFE6-43F1BFEB2E67}"/>
    <cellStyle name="Millares 4" xfId="23" xr:uid="{BC6766B5-8292-43F5-B3FD-DED001A44C1F}"/>
    <cellStyle name="Millares 5" xfId="12" xr:uid="{6D17BA2A-208E-4024-BA7E-020CA9932634}"/>
    <cellStyle name="Moneda" xfId="2" builtinId="4"/>
    <cellStyle name="Moneda 2" xfId="5" xr:uid="{00000000-0005-0000-0000-000003000000}"/>
    <cellStyle name="Moneda 2 2" xfId="9" xr:uid="{B509E29B-AB38-4F38-9920-84F95D2DED2E}"/>
    <cellStyle name="Moneda 2 2 2" xfId="21" xr:uid="{205BBE25-8CD4-4440-B871-2BA433DA3AD8}"/>
    <cellStyle name="Moneda 2 3" xfId="25" xr:uid="{8432067B-AED5-4660-8FA4-B125FF8F140C}"/>
    <cellStyle name="Moneda 2 4" xfId="15" xr:uid="{5FE3D847-FAFA-4EF8-957C-EB33E836F54E}"/>
    <cellStyle name="Moneda 3" xfId="6" xr:uid="{1BC21A06-D12F-49AF-918A-E3AFEEFF6D70}"/>
    <cellStyle name="Moneda 3 2" xfId="18" xr:uid="{77934ECF-CDAB-4D7E-B056-81825CCADBB1}"/>
    <cellStyle name="Moneda 4" xfId="22" xr:uid="{9A646E89-E605-4063-ACE7-6D37C6602989}"/>
    <cellStyle name="Moneda 5" xfId="11" xr:uid="{E542C321-98D9-4CBF-A77C-BF7D6136D0B6}"/>
    <cellStyle name="Normal" xfId="0" builtinId="0"/>
    <cellStyle name="Normal 2" xfId="4" xr:uid="{00000000-0005-0000-0000-000005000000}"/>
    <cellStyle name="Normal 2 2" xfId="8" xr:uid="{02FBBF79-A935-4E20-ADAF-3959D00A7263}"/>
    <cellStyle name="Normal 2 2 2" xfId="20" xr:uid="{FECBD81E-1425-4CFF-ADE3-6A39B031C713}"/>
    <cellStyle name="Normal 2 3" xfId="24" xr:uid="{5DF8A91B-546F-4C58-8A2C-CA32E2B20283}"/>
    <cellStyle name="Normal 2 4" xfId="13" xr:uid="{C20E63BB-73BA-4805-9841-F747B2B0E2E7}"/>
    <cellStyle name="Normal 3" xfId="17" xr:uid="{4D54C9BC-01E8-4D86-B24B-FC4BB1237916}"/>
    <cellStyle name="Normal 4" xfId="10" xr:uid="{423EDB08-E362-4A99-9B65-5E9F9D74A1C4}"/>
    <cellStyle name="Porcentaje 2" xfId="16" xr:uid="{0010ACC3-27D9-46A0-A3BF-F8F0E98E7F76}"/>
  </cellStyles>
  <dxfs count="0"/>
  <tableStyles count="0" defaultTableStyle="TableStyleMedium9" defaultPivotStyle="PivotStyleLight16"/>
  <colors>
    <mruColors>
      <color rgb="FFBA8910"/>
      <color rgb="FFC2B908"/>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46</xdr:row>
      <xdr:rowOff>19050</xdr:rowOff>
    </xdr:from>
    <xdr:to>
      <xdr:col>2</xdr:col>
      <xdr:colOff>3365420</xdr:colOff>
      <xdr:row>46</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37</xdr:row>
          <xdr:rowOff>0</xdr:rowOff>
        </xdr:from>
        <xdr:to>
          <xdr:col>2</xdr:col>
          <xdr:colOff>2009775</xdr:colOff>
          <xdr:row>38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37</xdr:row>
          <xdr:rowOff>180975</xdr:rowOff>
        </xdr:from>
        <xdr:to>
          <xdr:col>2</xdr:col>
          <xdr:colOff>2009775</xdr:colOff>
          <xdr:row>39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2021               eDictamen 20</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endParaRP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66676</xdr:colOff>
      <xdr:row>4</xdr:row>
      <xdr:rowOff>28575</xdr:rowOff>
    </xdr:from>
    <xdr:to>
      <xdr:col>1</xdr:col>
      <xdr:colOff>371476</xdr:colOff>
      <xdr:row>4</xdr:row>
      <xdr:rowOff>257175</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57226" y="2085975"/>
          <a:ext cx="304800" cy="228600"/>
        </a:xfrm>
        <a:prstGeom prst="rect">
          <a:avLst/>
        </a:prstGeom>
      </xdr:spPr>
    </xdr:pic>
    <xdr:clientData/>
  </xdr:twoCellAnchor>
  <xdr:twoCellAnchor editAs="oneCell">
    <xdr:from>
      <xdr:col>1</xdr:col>
      <xdr:colOff>66675</xdr:colOff>
      <xdr:row>5</xdr:row>
      <xdr:rowOff>28575</xdr:rowOff>
    </xdr:from>
    <xdr:to>
      <xdr:col>1</xdr:col>
      <xdr:colOff>371475</xdr:colOff>
      <xdr:row>5</xdr:row>
      <xdr:rowOff>257175</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57225" y="2362200"/>
          <a:ext cx="304800" cy="228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2"/>
  <sheetViews>
    <sheetView tabSelected="1" zoomScaleNormal="100" workbookViewId="0">
      <selection activeCell="C2" sqref="C2:E2"/>
    </sheetView>
  </sheetViews>
  <sheetFormatPr baseColWidth="10" defaultColWidth="0" defaultRowHeight="15.75" zeroHeight="1" x14ac:dyDescent="0.25"/>
  <cols>
    <col min="1" max="1" width="8.85546875" style="1" customWidth="1"/>
    <col min="2" max="2" width="28.7109375" style="1" customWidth="1"/>
    <col min="3" max="3" width="61.14062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6"/>
      <c r="B1" s="42"/>
      <c r="C1" s="17"/>
      <c r="D1" s="17"/>
      <c r="E1" s="17"/>
      <c r="F1" s="12"/>
    </row>
    <row r="2" spans="1:6" ht="21.75" customHeight="1" x14ac:dyDescent="0.3">
      <c r="A2" s="153" t="s">
        <v>69</v>
      </c>
      <c r="B2" s="43" t="s">
        <v>57</v>
      </c>
      <c r="C2" s="157"/>
      <c r="D2" s="157"/>
      <c r="E2" s="157"/>
      <c r="F2" s="12"/>
    </row>
    <row r="3" spans="1:6" ht="21.75" customHeight="1" x14ac:dyDescent="0.3">
      <c r="A3" s="153"/>
      <c r="B3" s="44" t="s">
        <v>58</v>
      </c>
      <c r="C3" s="157"/>
      <c r="D3" s="157"/>
      <c r="E3" s="157"/>
      <c r="F3" s="12"/>
    </row>
    <row r="4" spans="1:6" ht="21.75" customHeight="1" x14ac:dyDescent="0.3">
      <c r="A4" s="153"/>
      <c r="B4" s="44" t="s">
        <v>59</v>
      </c>
      <c r="C4" s="50"/>
      <c r="D4" s="50"/>
      <c r="E4" s="50"/>
      <c r="F4" s="12"/>
    </row>
    <row r="5" spans="1:6" ht="21.75" customHeight="1" x14ac:dyDescent="0.3">
      <c r="A5" s="153"/>
      <c r="B5" s="44" t="s">
        <v>95</v>
      </c>
      <c r="C5" s="157"/>
      <c r="D5" s="157"/>
      <c r="E5" s="157"/>
      <c r="F5" s="12"/>
    </row>
    <row r="6" spans="1:6" ht="21.75" customHeight="1" x14ac:dyDescent="0.3">
      <c r="A6" s="153"/>
      <c r="B6" s="44" t="s">
        <v>96</v>
      </c>
      <c r="C6" s="157"/>
      <c r="D6" s="157"/>
      <c r="E6" s="157"/>
      <c r="F6" s="12"/>
    </row>
    <row r="7" spans="1:6" ht="6" customHeight="1" x14ac:dyDescent="0.3">
      <c r="A7" s="154"/>
      <c r="B7" s="14"/>
      <c r="C7" s="149"/>
      <c r="D7" s="150"/>
      <c r="E7" s="150"/>
      <c r="F7" s="12"/>
    </row>
    <row r="8" spans="1:6" ht="16.5" x14ac:dyDescent="0.3">
      <c r="A8" s="155" t="s">
        <v>70</v>
      </c>
      <c r="B8" s="133" t="s">
        <v>53</v>
      </c>
      <c r="C8" s="134"/>
      <c r="D8" s="134"/>
      <c r="E8" s="135"/>
      <c r="F8" s="12"/>
    </row>
    <row r="9" spans="1:6" ht="16.5" x14ac:dyDescent="0.3">
      <c r="A9" s="156"/>
      <c r="B9" s="14" t="s">
        <v>60</v>
      </c>
      <c r="C9" s="160"/>
      <c r="D9" s="161"/>
      <c r="E9" s="161"/>
      <c r="F9" s="12"/>
    </row>
    <row r="10" spans="1:6" ht="16.5" x14ac:dyDescent="0.3">
      <c r="A10" s="156"/>
      <c r="B10" s="14" t="s">
        <v>61</v>
      </c>
      <c r="C10" s="151"/>
      <c r="D10" s="152"/>
      <c r="E10" s="152"/>
      <c r="F10" s="12"/>
    </row>
    <row r="11" spans="1:6" ht="16.5" x14ac:dyDescent="0.3">
      <c r="A11" s="156"/>
      <c r="B11" s="133" t="s">
        <v>98</v>
      </c>
      <c r="C11" s="134"/>
      <c r="D11" s="134"/>
      <c r="E11" s="135"/>
      <c r="F11" s="12"/>
    </row>
    <row r="12" spans="1:6" ht="16.5" x14ac:dyDescent="0.3">
      <c r="A12" s="156"/>
      <c r="B12" s="15" t="s">
        <v>62</v>
      </c>
      <c r="C12" s="151"/>
      <c r="D12" s="152"/>
      <c r="E12" s="152"/>
      <c r="F12" s="12"/>
    </row>
    <row r="13" spans="1:6" ht="15.75" customHeight="1" x14ac:dyDescent="0.3">
      <c r="A13" s="156"/>
      <c r="B13" s="14" t="s">
        <v>63</v>
      </c>
      <c r="C13" s="151"/>
      <c r="D13" s="152"/>
      <c r="E13" s="152"/>
      <c r="F13" s="12"/>
    </row>
    <row r="14" spans="1:6" ht="15.75" customHeight="1" x14ac:dyDescent="0.3">
      <c r="A14" s="156"/>
      <c r="B14" s="14" t="s">
        <v>97</v>
      </c>
      <c r="C14" s="151"/>
      <c r="D14" s="152"/>
      <c r="E14" s="152"/>
      <c r="F14" s="12"/>
    </row>
    <row r="15" spans="1:6" ht="15.75" customHeight="1" x14ac:dyDescent="0.3">
      <c r="A15" s="156"/>
      <c r="B15" s="14" t="s">
        <v>64</v>
      </c>
      <c r="C15" s="151"/>
      <c r="D15" s="152"/>
      <c r="E15" s="152"/>
      <c r="F15" s="12"/>
    </row>
    <row r="16" spans="1:6" ht="16.5" x14ac:dyDescent="0.3">
      <c r="A16" s="156"/>
      <c r="B16" s="14" t="s">
        <v>65</v>
      </c>
      <c r="C16" s="158"/>
      <c r="D16" s="159"/>
      <c r="E16" s="159"/>
      <c r="F16" s="12"/>
    </row>
    <row r="17" spans="1:6" ht="16.5" x14ac:dyDescent="0.3">
      <c r="A17" s="130" t="s">
        <v>2</v>
      </c>
      <c r="B17" s="13" t="s">
        <v>11</v>
      </c>
      <c r="C17" s="98" t="s">
        <v>10</v>
      </c>
      <c r="D17" s="98" t="s">
        <v>12</v>
      </c>
      <c r="E17" s="98" t="s">
        <v>13</v>
      </c>
      <c r="F17" s="12"/>
    </row>
    <row r="18" spans="1:6" ht="16.5" x14ac:dyDescent="0.25">
      <c r="A18" s="131"/>
      <c r="B18" s="66"/>
      <c r="C18" s="96" t="s">
        <v>109</v>
      </c>
      <c r="D18" s="21" t="str">
        <f t="shared" ref="D18:D20" si="0">IFERROR(IF(VALUE(B18)&lt;&gt;0,VLOOKUP(C18,list_precios,3,FALSE),""),"")</f>
        <v/>
      </c>
      <c r="E18" s="22" t="str">
        <f t="shared" ref="E18:E20" si="1">IFERROR(IF(VALUE(D18)&lt;&gt;0,B18*D18,""),"")</f>
        <v/>
      </c>
      <c r="F18" s="12"/>
    </row>
    <row r="19" spans="1:6" ht="16.5" x14ac:dyDescent="0.25">
      <c r="A19" s="131"/>
      <c r="B19" s="66"/>
      <c r="C19" s="96" t="s">
        <v>110</v>
      </c>
      <c r="D19" s="21" t="str">
        <f t="shared" si="0"/>
        <v/>
      </c>
      <c r="E19" s="22" t="str">
        <f t="shared" si="1"/>
        <v/>
      </c>
      <c r="F19" s="12"/>
    </row>
    <row r="20" spans="1:6" ht="16.5" x14ac:dyDescent="0.25">
      <c r="A20" s="131"/>
      <c r="B20" s="66"/>
      <c r="C20" s="96" t="s">
        <v>111</v>
      </c>
      <c r="D20" s="21" t="str">
        <f t="shared" si="0"/>
        <v/>
      </c>
      <c r="E20" s="22" t="str">
        <f t="shared" si="1"/>
        <v/>
      </c>
      <c r="F20" s="12"/>
    </row>
    <row r="21" spans="1:6" ht="16.5" x14ac:dyDescent="0.25">
      <c r="A21" s="131"/>
      <c r="B21" s="66"/>
      <c r="C21" s="96" t="s">
        <v>112</v>
      </c>
      <c r="D21" s="21" t="str">
        <f t="shared" ref="D21:D31" si="2">IFERROR(IF(VALUE(B21)&lt;&gt;0,VLOOKUP(C21,list_precios,3,FALSE),""),"")</f>
        <v/>
      </c>
      <c r="E21" s="22" t="str">
        <f>IFERROR(IF(VALUE(D21)&lt;&gt;0,B21*D21,""),"")</f>
        <v/>
      </c>
      <c r="F21" s="12"/>
    </row>
    <row r="22" spans="1:6" ht="16.5" x14ac:dyDescent="0.25">
      <c r="A22" s="131"/>
      <c r="B22" s="67"/>
      <c r="C22" s="96" t="s">
        <v>113</v>
      </c>
      <c r="D22" s="21" t="str">
        <f t="shared" si="2"/>
        <v/>
      </c>
      <c r="E22" s="22" t="str">
        <f t="shared" ref="E22:E31" si="3">IFERROR(IF(VALUE(D22)&lt;&gt;0,B22*D22,""),"")</f>
        <v/>
      </c>
      <c r="F22" s="12"/>
    </row>
    <row r="23" spans="1:6" ht="16.5" x14ac:dyDescent="0.25">
      <c r="A23" s="131"/>
      <c r="B23" s="67"/>
      <c r="C23" s="96" t="s">
        <v>114</v>
      </c>
      <c r="D23" s="21" t="str">
        <f>IFERROR(IF(VALUE(B23)&lt;&gt;0,VLOOKUP(C23,list_precios,3,FALSE),""),"")</f>
        <v/>
      </c>
      <c r="E23" s="22" t="str">
        <f t="shared" si="3"/>
        <v/>
      </c>
      <c r="F23" s="12"/>
    </row>
    <row r="24" spans="1:6" ht="16.5" x14ac:dyDescent="0.25">
      <c r="A24" s="131"/>
      <c r="B24" s="67"/>
      <c r="C24" s="96" t="s">
        <v>115</v>
      </c>
      <c r="D24" s="21" t="str">
        <f t="shared" si="2"/>
        <v/>
      </c>
      <c r="E24" s="22" t="str">
        <f t="shared" si="3"/>
        <v/>
      </c>
      <c r="F24" s="12"/>
    </row>
    <row r="25" spans="1:6" ht="16.5" x14ac:dyDescent="0.25">
      <c r="A25" s="131"/>
      <c r="B25" s="67"/>
      <c r="C25" s="96" t="s">
        <v>116</v>
      </c>
      <c r="D25" s="21" t="str">
        <f t="shared" ref="D25:D28" si="4">IFERROR(IF(VALUE(B25)&lt;&gt;0,VLOOKUP(C25,list_precios,3,FALSE),""),"")</f>
        <v/>
      </c>
      <c r="E25" s="22" t="str">
        <f t="shared" ref="E25:E28" si="5">IFERROR(IF(VALUE(D25)&lt;&gt;0,B25*D25,""),"")</f>
        <v/>
      </c>
      <c r="F25" s="12"/>
    </row>
    <row r="26" spans="1:6" ht="16.5" x14ac:dyDescent="0.25">
      <c r="A26" s="131"/>
      <c r="B26" s="67"/>
      <c r="C26" s="96" t="s">
        <v>117</v>
      </c>
      <c r="D26" s="21" t="str">
        <f t="shared" si="4"/>
        <v/>
      </c>
      <c r="E26" s="22" t="str">
        <f t="shared" si="5"/>
        <v/>
      </c>
      <c r="F26" s="12"/>
    </row>
    <row r="27" spans="1:6" ht="16.5" x14ac:dyDescent="0.25">
      <c r="A27" s="131"/>
      <c r="B27" s="67"/>
      <c r="C27" s="96" t="s">
        <v>118</v>
      </c>
      <c r="D27" s="21" t="str">
        <f t="shared" si="4"/>
        <v/>
      </c>
      <c r="E27" s="22" t="str">
        <f t="shared" si="5"/>
        <v/>
      </c>
      <c r="F27" s="12"/>
    </row>
    <row r="28" spans="1:6" ht="16.5" x14ac:dyDescent="0.25">
      <c r="A28" s="131"/>
      <c r="B28" s="67"/>
      <c r="C28" s="96" t="s">
        <v>119</v>
      </c>
      <c r="D28" s="21" t="str">
        <f t="shared" si="4"/>
        <v/>
      </c>
      <c r="E28" s="22" t="str">
        <f t="shared" si="5"/>
        <v/>
      </c>
      <c r="F28" s="12"/>
    </row>
    <row r="29" spans="1:6" ht="16.5" x14ac:dyDescent="0.25">
      <c r="A29" s="131"/>
      <c r="B29" s="67"/>
      <c r="C29" s="97" t="s">
        <v>120</v>
      </c>
      <c r="D29" s="21" t="str">
        <f t="shared" si="2"/>
        <v/>
      </c>
      <c r="E29" s="22" t="str">
        <f t="shared" si="3"/>
        <v/>
      </c>
      <c r="F29" s="12"/>
    </row>
    <row r="30" spans="1:6" ht="16.5" x14ac:dyDescent="0.2">
      <c r="A30" s="131"/>
      <c r="B30" s="66"/>
      <c r="C30" s="23"/>
      <c r="D30" s="24" t="str">
        <f t="shared" si="2"/>
        <v/>
      </c>
      <c r="E30" s="25" t="str">
        <f t="shared" si="3"/>
        <v/>
      </c>
      <c r="F30" s="12"/>
    </row>
    <row r="31" spans="1:6" ht="16.5" x14ac:dyDescent="0.2">
      <c r="A31" s="131"/>
      <c r="B31" s="68"/>
      <c r="C31" s="26"/>
      <c r="D31" s="27" t="str">
        <f t="shared" si="2"/>
        <v/>
      </c>
      <c r="E31" s="28" t="str">
        <f t="shared" si="3"/>
        <v/>
      </c>
      <c r="F31" s="12"/>
    </row>
    <row r="32" spans="1:6" ht="16.5" x14ac:dyDescent="0.2">
      <c r="A32" s="131"/>
      <c r="B32" s="29"/>
      <c r="C32" s="30"/>
      <c r="D32" s="31" t="s">
        <v>3</v>
      </c>
      <c r="E32" s="32">
        <f>IF(SUM(E18:E31)&gt;0,SUM(E18:E31),0)</f>
        <v>0</v>
      </c>
      <c r="F32" s="12"/>
    </row>
    <row r="33" spans="1:7" ht="16.5" x14ac:dyDescent="0.2">
      <c r="A33" s="131"/>
      <c r="B33" s="33"/>
      <c r="C33" s="30"/>
      <c r="D33" s="69" t="s">
        <v>74</v>
      </c>
      <c r="E33" s="34">
        <f>IF(E32&gt;0,E32*16%,0)</f>
        <v>0</v>
      </c>
      <c r="F33" s="12"/>
    </row>
    <row r="34" spans="1:7" ht="16.5" x14ac:dyDescent="0.2">
      <c r="A34" s="132"/>
      <c r="B34" s="33"/>
      <c r="C34" s="35"/>
      <c r="D34" s="36" t="s">
        <v>0</v>
      </c>
      <c r="E34" s="37">
        <f>IF(E32&gt;0,E32+E33,0)</f>
        <v>0</v>
      </c>
      <c r="F34" s="12"/>
    </row>
    <row r="35" spans="1:7" ht="16.5" customHeight="1" x14ac:dyDescent="0.3">
      <c r="A35" s="130" t="s">
        <v>1</v>
      </c>
      <c r="B35" s="133" t="s">
        <v>4</v>
      </c>
      <c r="C35" s="134"/>
      <c r="D35" s="134"/>
      <c r="E35" s="135"/>
      <c r="F35" s="12"/>
    </row>
    <row r="36" spans="1:7" ht="16.5" x14ac:dyDescent="0.3">
      <c r="A36" s="131"/>
      <c r="B36" s="45" t="s">
        <v>66</v>
      </c>
      <c r="C36" s="52"/>
      <c r="D36" s="52"/>
      <c r="E36" s="53"/>
      <c r="F36" s="12"/>
    </row>
    <row r="37" spans="1:7" ht="16.5" x14ac:dyDescent="0.3">
      <c r="A37" s="131"/>
      <c r="B37" s="46" t="s">
        <v>9</v>
      </c>
      <c r="C37" s="54"/>
      <c r="D37" s="54"/>
      <c r="E37" s="55"/>
      <c r="F37" s="12"/>
    </row>
    <row r="38" spans="1:7" ht="16.5" x14ac:dyDescent="0.3">
      <c r="A38" s="131"/>
      <c r="B38" s="46" t="s">
        <v>52</v>
      </c>
      <c r="C38" s="56"/>
      <c r="D38" s="54"/>
      <c r="E38" s="55"/>
      <c r="F38" s="12"/>
    </row>
    <row r="39" spans="1:7" ht="16.5" x14ac:dyDescent="0.3">
      <c r="A39" s="131"/>
      <c r="B39" s="47" t="s">
        <v>14</v>
      </c>
      <c r="C39" s="56"/>
      <c r="D39" s="54"/>
      <c r="E39" s="55"/>
      <c r="F39" s="12"/>
    </row>
    <row r="40" spans="1:7" ht="49.5" customHeight="1" x14ac:dyDescent="0.2">
      <c r="A40" s="132"/>
      <c r="B40" s="140" t="s">
        <v>54</v>
      </c>
      <c r="C40" s="141"/>
      <c r="D40" s="141"/>
      <c r="E40" s="142"/>
      <c r="F40" s="12"/>
    </row>
    <row r="41" spans="1:7" ht="18.75" customHeight="1" x14ac:dyDescent="0.3">
      <c r="A41" s="130" t="s">
        <v>5</v>
      </c>
      <c r="B41" s="138" t="s">
        <v>6</v>
      </c>
      <c r="C41" s="138"/>
      <c r="D41" s="138"/>
      <c r="E41" s="139"/>
      <c r="F41" s="12"/>
    </row>
    <row r="42" spans="1:7" ht="85.5" customHeight="1" x14ac:dyDescent="0.3">
      <c r="A42" s="131"/>
      <c r="B42" s="145" t="s">
        <v>68</v>
      </c>
      <c r="C42" s="146"/>
      <c r="D42" s="146"/>
      <c r="E42" s="146"/>
      <c r="F42" s="12"/>
    </row>
    <row r="43" spans="1:7" ht="16.5" x14ac:dyDescent="0.2">
      <c r="A43" s="131"/>
      <c r="B43" s="147" t="s">
        <v>56</v>
      </c>
      <c r="C43" s="148"/>
      <c r="D43" s="148"/>
      <c r="E43" s="148"/>
      <c r="F43" s="12"/>
    </row>
    <row r="44" spans="1:7" ht="70.5" customHeight="1" thickBot="1" x14ac:dyDescent="0.35">
      <c r="A44" s="132"/>
      <c r="B44" s="143" t="s">
        <v>67</v>
      </c>
      <c r="C44" s="144"/>
      <c r="D44" s="144"/>
      <c r="E44" s="144"/>
      <c r="F44" s="40"/>
      <c r="G44" s="39"/>
    </row>
    <row r="45" spans="1:7" ht="35.25" customHeight="1" x14ac:dyDescent="0.3">
      <c r="A45" s="130" t="s">
        <v>7</v>
      </c>
      <c r="B45" s="136" t="s">
        <v>55</v>
      </c>
      <c r="C45" s="137"/>
      <c r="D45" s="137"/>
      <c r="E45" s="137"/>
      <c r="F45" s="41"/>
    </row>
    <row r="46" spans="1:7" ht="38.25" customHeight="1" x14ac:dyDescent="0.3">
      <c r="A46" s="131"/>
      <c r="B46" s="48"/>
      <c r="C46" s="51"/>
      <c r="D46" s="49"/>
      <c r="E46" s="49"/>
      <c r="F46" s="41"/>
    </row>
    <row r="47" spans="1:7" ht="16.5" customHeight="1" x14ac:dyDescent="0.3">
      <c r="A47" s="132"/>
      <c r="B47" s="18"/>
      <c r="C47" s="38" t="s">
        <v>8</v>
      </c>
      <c r="D47" s="19"/>
      <c r="E47" s="20"/>
      <c r="F47" s="12"/>
    </row>
    <row r="48" spans="1:7" s="3" customFormat="1" x14ac:dyDescent="0.25">
      <c r="C48" s="4"/>
      <c r="E48" s="5"/>
    </row>
    <row r="49" spans="3:5" s="3" customFormat="1" hidden="1" x14ac:dyDescent="0.25">
      <c r="E49" s="5"/>
    </row>
    <row r="50" spans="3:5" s="3" customFormat="1" hidden="1" x14ac:dyDescent="0.25">
      <c r="C50" s="4"/>
      <c r="E50" s="5"/>
    </row>
    <row r="51" spans="3:5" s="3" customFormat="1" hidden="1" x14ac:dyDescent="0.25">
      <c r="C51" s="6"/>
      <c r="E51" s="5"/>
    </row>
    <row r="52" spans="3:5" s="3" customFormat="1" hidden="1" x14ac:dyDescent="0.25">
      <c r="C52" s="4"/>
      <c r="E52" s="5"/>
    </row>
    <row r="53" spans="3:5" s="3" customFormat="1" hidden="1" x14ac:dyDescent="0.25">
      <c r="E53" s="5"/>
    </row>
    <row r="54" spans="3:5" s="3" customFormat="1" hidden="1" x14ac:dyDescent="0.25">
      <c r="C54" s="4"/>
      <c r="E54" s="5"/>
    </row>
    <row r="55" spans="3:5" s="3" customFormat="1" hidden="1" x14ac:dyDescent="0.25">
      <c r="C55" s="6"/>
      <c r="E55" s="5"/>
    </row>
    <row r="56" spans="3:5" s="3" customFormat="1" hidden="1" x14ac:dyDescent="0.25">
      <c r="C56" s="4"/>
      <c r="E56" s="5"/>
    </row>
    <row r="57" spans="3:5" s="3" customFormat="1" hidden="1" x14ac:dyDescent="0.25">
      <c r="E57" s="5"/>
    </row>
    <row r="58" spans="3:5" s="3" customFormat="1" hidden="1" x14ac:dyDescent="0.25">
      <c r="C58" s="4"/>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s="3" customFormat="1" hidden="1" x14ac:dyDescent="0.25">
      <c r="E128" s="5"/>
    </row>
    <row r="129" spans="5:5" s="3" customFormat="1" hidden="1" x14ac:dyDescent="0.25">
      <c r="E129" s="5"/>
    </row>
    <row r="130" spans="5:5" s="3" customFormat="1" hidden="1" x14ac:dyDescent="0.25">
      <c r="E130" s="5"/>
    </row>
    <row r="131" spans="5:5" s="3" customFormat="1" hidden="1" x14ac:dyDescent="0.25">
      <c r="E131" s="5"/>
    </row>
    <row r="132" spans="5:5" s="3" customFormat="1" hidden="1" x14ac:dyDescent="0.25">
      <c r="E132" s="5"/>
    </row>
    <row r="133" spans="5:5" s="3" customFormat="1" hidden="1" x14ac:dyDescent="0.25">
      <c r="E133" s="5"/>
    </row>
    <row r="134" spans="5:5" s="3" customFormat="1" hidden="1" x14ac:dyDescent="0.25">
      <c r="E134" s="5"/>
    </row>
    <row r="151" x14ac:dyDescent="0.25"/>
    <row r="152" x14ac:dyDescent="0.25"/>
  </sheetData>
  <sheetProtection algorithmName="SHA-512" hashValue="DgypbLVUOH8tdLXj5p7rFYHjNLpjeauZfYoV2OANysBmhzI6D81z2giRQNxkPcS1RbGJGQlRWif4JCTIdIuJBg==" saltValue="js+7NBmvqRJ1XsQoYpSohA==" spinCount="100000" sheet="1" objects="1" scenarios="1"/>
  <mergeCells count="27">
    <mergeCell ref="B11:E11"/>
    <mergeCell ref="C7:E7"/>
    <mergeCell ref="C10:E10"/>
    <mergeCell ref="A2:A7"/>
    <mergeCell ref="A8:A16"/>
    <mergeCell ref="C2:E2"/>
    <mergeCell ref="C3:E3"/>
    <mergeCell ref="C16:E16"/>
    <mergeCell ref="C14:E14"/>
    <mergeCell ref="C15:E15"/>
    <mergeCell ref="C5:E5"/>
    <mergeCell ref="C6:E6"/>
    <mergeCell ref="B8:E8"/>
    <mergeCell ref="C13:E13"/>
    <mergeCell ref="C9:E9"/>
    <mergeCell ref="C12:E12"/>
    <mergeCell ref="A17:A34"/>
    <mergeCell ref="B35:E35"/>
    <mergeCell ref="A35:A40"/>
    <mergeCell ref="B45:E45"/>
    <mergeCell ref="A45:A47"/>
    <mergeCell ref="A41:A44"/>
    <mergeCell ref="B41:E41"/>
    <mergeCell ref="B40:E40"/>
    <mergeCell ref="B44:E44"/>
    <mergeCell ref="B42:E42"/>
    <mergeCell ref="B43:E43"/>
  </mergeCells>
  <phoneticPr fontId="4" type="noConversion"/>
  <dataValidations count="1">
    <dataValidation type="list" allowBlank="1" showInputMessage="1" showErrorMessage="1" sqref="C30:C31" xr:uid="{00000000-0002-0000-0000-000000000000}">
      <formula1>list_otros</formula1>
    </dataValidation>
  </dataValidations>
  <hyperlinks>
    <hyperlink ref="B43"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37</xdr:row>
                    <xdr:rowOff>0</xdr:rowOff>
                  </from>
                  <to>
                    <xdr:col>2</xdr:col>
                    <xdr:colOff>2009775</xdr:colOff>
                    <xdr:row>38</xdr:row>
                    <xdr:rowOff>28575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37</xdr:row>
                    <xdr:rowOff>180975</xdr:rowOff>
                  </from>
                  <to>
                    <xdr:col>2</xdr:col>
                    <xdr:colOff>2009775</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31"/>
  <sheetViews>
    <sheetView workbookViewId="0">
      <selection activeCell="A2" sqref="A2"/>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42" width="11.42578125" style="57"/>
  </cols>
  <sheetData>
    <row r="1" spans="1:6" ht="15.75" x14ac:dyDescent="0.25">
      <c r="A1" s="70" t="s">
        <v>15</v>
      </c>
      <c r="B1" s="60" t="s">
        <v>16</v>
      </c>
      <c r="C1" s="70" t="s">
        <v>12</v>
      </c>
      <c r="D1" s="59" t="s">
        <v>17</v>
      </c>
      <c r="E1" s="59" t="s">
        <v>18</v>
      </c>
      <c r="F1" s="59" t="s">
        <v>19</v>
      </c>
    </row>
    <row r="2" spans="1:6" ht="15.75" x14ac:dyDescent="0.25">
      <c r="A2" s="105" t="s">
        <v>109</v>
      </c>
      <c r="B2" s="106">
        <v>68</v>
      </c>
      <c r="C2" s="107">
        <v>11050</v>
      </c>
      <c r="D2" s="115"/>
      <c r="E2" s="62"/>
      <c r="F2" s="114"/>
    </row>
    <row r="3" spans="1:6" ht="15.75" x14ac:dyDescent="0.25">
      <c r="A3" s="105" t="s">
        <v>110</v>
      </c>
      <c r="B3" s="106">
        <v>69</v>
      </c>
      <c r="C3" s="107">
        <v>9450</v>
      </c>
      <c r="D3" s="115"/>
      <c r="E3" s="62"/>
      <c r="F3" s="114"/>
    </row>
    <row r="4" spans="1:6" ht="15.75" x14ac:dyDescent="0.25">
      <c r="A4" s="105" t="s">
        <v>111</v>
      </c>
      <c r="B4" s="106">
        <v>70</v>
      </c>
      <c r="C4" s="107">
        <v>5250</v>
      </c>
      <c r="D4" s="115"/>
      <c r="E4" s="62"/>
      <c r="F4" s="114"/>
    </row>
    <row r="5" spans="1:6" ht="15.75" x14ac:dyDescent="0.25">
      <c r="A5" s="105" t="s">
        <v>112</v>
      </c>
      <c r="B5" s="106" t="s">
        <v>45</v>
      </c>
      <c r="C5" s="107">
        <v>5600</v>
      </c>
      <c r="D5" s="71"/>
      <c r="E5" s="62"/>
      <c r="F5" s="58"/>
    </row>
    <row r="6" spans="1:6" ht="15.75" x14ac:dyDescent="0.25">
      <c r="A6" s="105" t="s">
        <v>113</v>
      </c>
      <c r="B6" s="106" t="s">
        <v>46</v>
      </c>
      <c r="C6" s="107">
        <v>4200</v>
      </c>
      <c r="D6" s="71"/>
      <c r="E6" s="62"/>
      <c r="F6" s="58"/>
    </row>
    <row r="7" spans="1:6" ht="15.75" x14ac:dyDescent="0.25">
      <c r="A7" s="105" t="s">
        <v>114</v>
      </c>
      <c r="B7" s="106">
        <v>71</v>
      </c>
      <c r="C7" s="107">
        <v>850</v>
      </c>
      <c r="D7" s="71"/>
      <c r="E7" s="62"/>
      <c r="F7" s="58"/>
    </row>
    <row r="8" spans="1:6" ht="15.75" x14ac:dyDescent="0.25">
      <c r="A8" s="105" t="s">
        <v>115</v>
      </c>
      <c r="B8" s="106" t="s">
        <v>47</v>
      </c>
      <c r="C8" s="107">
        <v>9500</v>
      </c>
      <c r="D8" s="71"/>
      <c r="E8" s="62"/>
      <c r="F8" s="58"/>
    </row>
    <row r="9" spans="1:6" ht="15.75" x14ac:dyDescent="0.25">
      <c r="A9" s="105" t="s">
        <v>116</v>
      </c>
      <c r="B9" s="106" t="s">
        <v>48</v>
      </c>
      <c r="C9" s="107">
        <v>6650</v>
      </c>
      <c r="D9" s="71"/>
      <c r="E9" s="62"/>
      <c r="F9" s="58"/>
    </row>
    <row r="10" spans="1:6" ht="15.75" x14ac:dyDescent="0.25">
      <c r="A10" s="105" t="s">
        <v>117</v>
      </c>
      <c r="B10" s="106">
        <v>72</v>
      </c>
      <c r="C10" s="107">
        <v>850</v>
      </c>
      <c r="D10" s="71"/>
      <c r="E10" s="62"/>
      <c r="F10" s="58"/>
    </row>
    <row r="11" spans="1:6" ht="15.75" x14ac:dyDescent="0.25">
      <c r="A11" s="105" t="s">
        <v>118</v>
      </c>
      <c r="B11" s="106" t="s">
        <v>49</v>
      </c>
      <c r="C11" s="107">
        <v>11700</v>
      </c>
      <c r="D11" s="71"/>
      <c r="E11" s="62"/>
      <c r="F11" s="58"/>
    </row>
    <row r="12" spans="1:6" ht="15.75" x14ac:dyDescent="0.25">
      <c r="A12" s="105" t="s">
        <v>119</v>
      </c>
      <c r="B12" s="106" t="s">
        <v>50</v>
      </c>
      <c r="C12" s="107">
        <v>10000</v>
      </c>
      <c r="D12" s="71"/>
      <c r="E12" s="62"/>
      <c r="F12" s="58"/>
    </row>
    <row r="13" spans="1:6" ht="15.75" x14ac:dyDescent="0.25">
      <c r="A13" s="108" t="s">
        <v>120</v>
      </c>
      <c r="B13" s="106" t="s">
        <v>51</v>
      </c>
      <c r="C13" s="109">
        <v>5600</v>
      </c>
      <c r="D13" s="71"/>
      <c r="E13" s="62"/>
      <c r="F13" s="58"/>
    </row>
    <row r="14" spans="1:6" ht="15.75" x14ac:dyDescent="0.25">
      <c r="A14" s="61" t="s">
        <v>121</v>
      </c>
      <c r="B14" s="72" t="s">
        <v>41</v>
      </c>
      <c r="C14" s="11">
        <v>7050</v>
      </c>
      <c r="D14" s="71"/>
      <c r="E14" s="62"/>
      <c r="F14" s="58"/>
    </row>
    <row r="15" spans="1:6" ht="15.75" x14ac:dyDescent="0.25">
      <c r="A15" s="61" t="s">
        <v>122</v>
      </c>
      <c r="B15" s="72" t="s">
        <v>42</v>
      </c>
      <c r="C15" s="11">
        <v>4750</v>
      </c>
      <c r="D15" s="71"/>
      <c r="E15" s="62"/>
      <c r="F15" s="58"/>
    </row>
    <row r="16" spans="1:6" ht="15.75" x14ac:dyDescent="0.25">
      <c r="A16" s="61" t="s">
        <v>123</v>
      </c>
      <c r="B16" s="72" t="s">
        <v>43</v>
      </c>
      <c r="C16" s="11">
        <v>9900</v>
      </c>
      <c r="D16" s="71"/>
      <c r="E16" s="62"/>
      <c r="F16" s="58"/>
    </row>
    <row r="17" spans="1:6" ht="15.75" x14ac:dyDescent="0.25">
      <c r="A17" s="73" t="s">
        <v>124</v>
      </c>
      <c r="B17" s="72" t="s">
        <v>44</v>
      </c>
      <c r="C17" s="75">
        <v>7050</v>
      </c>
      <c r="D17" s="115"/>
      <c r="E17" s="62"/>
      <c r="F17" s="58"/>
    </row>
    <row r="18" spans="1:6" ht="15.75" x14ac:dyDescent="0.25">
      <c r="A18" s="63" t="s">
        <v>125</v>
      </c>
      <c r="B18" s="74" t="s">
        <v>38</v>
      </c>
      <c r="C18" s="10">
        <v>1200</v>
      </c>
      <c r="D18" s="115"/>
      <c r="E18" s="62"/>
      <c r="F18" s="58"/>
    </row>
    <row r="19" spans="1:6" ht="15.75" x14ac:dyDescent="0.25">
      <c r="A19" s="63" t="s">
        <v>126</v>
      </c>
      <c r="B19" s="74" t="s">
        <v>39</v>
      </c>
      <c r="C19" s="10">
        <v>850</v>
      </c>
      <c r="D19" s="115"/>
      <c r="E19" s="62"/>
      <c r="F19" s="58"/>
    </row>
    <row r="20" spans="1:6" ht="15.75" x14ac:dyDescent="0.25">
      <c r="A20" s="63" t="s">
        <v>127</v>
      </c>
      <c r="B20" s="74" t="s">
        <v>40</v>
      </c>
      <c r="C20" s="10">
        <v>5050</v>
      </c>
      <c r="D20" s="115"/>
      <c r="E20" s="62"/>
      <c r="F20" s="58"/>
    </row>
    <row r="21" spans="1:6" ht="15.75" x14ac:dyDescent="0.25">
      <c r="A21" s="63" t="s">
        <v>128</v>
      </c>
      <c r="B21" s="74">
        <v>73</v>
      </c>
      <c r="C21" s="10">
        <v>2900</v>
      </c>
      <c r="D21" s="115"/>
      <c r="E21" s="62"/>
      <c r="F21" s="114"/>
    </row>
    <row r="22" spans="1:6" ht="15.75" x14ac:dyDescent="0.25">
      <c r="A22" s="63" t="s">
        <v>129</v>
      </c>
      <c r="B22" s="74">
        <v>74</v>
      </c>
      <c r="C22" s="10">
        <v>6750</v>
      </c>
      <c r="D22" s="115"/>
      <c r="E22" s="62"/>
      <c r="F22" s="114"/>
    </row>
    <row r="23" spans="1:6" ht="15.75" x14ac:dyDescent="0.25">
      <c r="A23" s="63" t="s">
        <v>130</v>
      </c>
      <c r="B23" s="74">
        <v>75</v>
      </c>
      <c r="C23" s="10">
        <v>7900</v>
      </c>
      <c r="D23" s="115"/>
      <c r="E23" s="62"/>
      <c r="F23" s="114"/>
    </row>
    <row r="24" spans="1:6" ht="15.75" x14ac:dyDescent="0.25">
      <c r="A24" s="100" t="s">
        <v>84</v>
      </c>
      <c r="B24" s="76" t="s">
        <v>32</v>
      </c>
      <c r="C24" s="103">
        <v>3900</v>
      </c>
      <c r="D24" s="115"/>
      <c r="E24" s="64"/>
      <c r="F24" s="58"/>
    </row>
    <row r="25" spans="1:6" ht="15.75" x14ac:dyDescent="0.25">
      <c r="A25" s="100" t="s">
        <v>131</v>
      </c>
      <c r="B25" s="76" t="s">
        <v>33</v>
      </c>
      <c r="C25" s="103">
        <v>3900</v>
      </c>
      <c r="D25" s="115"/>
      <c r="E25" s="64"/>
      <c r="F25" s="58"/>
    </row>
    <row r="26" spans="1:6" ht="15.75" x14ac:dyDescent="0.25">
      <c r="A26" s="100" t="s">
        <v>85</v>
      </c>
      <c r="B26" s="76" t="s">
        <v>34</v>
      </c>
      <c r="C26" s="103">
        <v>4450</v>
      </c>
      <c r="D26" s="115"/>
      <c r="E26" s="64"/>
      <c r="F26" s="58"/>
    </row>
    <row r="27" spans="1:6" ht="15.75" x14ac:dyDescent="0.25">
      <c r="A27" s="100" t="s">
        <v>75</v>
      </c>
      <c r="B27" s="76" t="s">
        <v>35</v>
      </c>
      <c r="C27" s="103">
        <v>5600</v>
      </c>
      <c r="D27" s="115"/>
      <c r="E27" s="62"/>
      <c r="F27" s="58"/>
    </row>
    <row r="28" spans="1:6" ht="15.75" x14ac:dyDescent="0.25">
      <c r="A28" s="100" t="s">
        <v>76</v>
      </c>
      <c r="B28" s="76" t="s">
        <v>36</v>
      </c>
      <c r="C28" s="103">
        <v>2000</v>
      </c>
      <c r="D28" s="115"/>
      <c r="E28" s="64"/>
      <c r="F28" s="58"/>
    </row>
    <row r="29" spans="1:6" ht="15.75" x14ac:dyDescent="0.25">
      <c r="A29" s="100" t="s">
        <v>132</v>
      </c>
      <c r="B29" s="76"/>
      <c r="C29" s="103">
        <v>7350</v>
      </c>
      <c r="D29" s="115"/>
      <c r="E29" s="64"/>
      <c r="F29" s="114"/>
    </row>
    <row r="30" spans="1:6" ht="15.75" x14ac:dyDescent="0.25">
      <c r="A30" s="100" t="s">
        <v>133</v>
      </c>
      <c r="B30" s="76"/>
      <c r="C30" s="103">
        <v>3700</v>
      </c>
      <c r="D30" s="115"/>
      <c r="E30" s="64"/>
      <c r="F30" s="114"/>
    </row>
    <row r="31" spans="1:6" ht="15.75" x14ac:dyDescent="0.25">
      <c r="A31" s="100" t="s">
        <v>134</v>
      </c>
      <c r="B31" s="76"/>
      <c r="C31" s="103">
        <v>10500</v>
      </c>
      <c r="D31" s="115"/>
      <c r="E31" s="64"/>
      <c r="F31" s="114"/>
    </row>
    <row r="32" spans="1:6" ht="15.75" x14ac:dyDescent="0.25">
      <c r="A32" s="100" t="s">
        <v>135</v>
      </c>
      <c r="B32" s="76"/>
      <c r="C32" s="103">
        <v>5250</v>
      </c>
      <c r="D32" s="115"/>
      <c r="E32" s="64"/>
      <c r="F32" s="114"/>
    </row>
    <row r="33" spans="1:6" ht="15.75" x14ac:dyDescent="0.25">
      <c r="A33" s="100" t="s">
        <v>136</v>
      </c>
      <c r="B33" s="76"/>
      <c r="C33" s="103">
        <v>15750</v>
      </c>
      <c r="D33" s="115"/>
      <c r="E33" s="64"/>
      <c r="F33" s="114"/>
    </row>
    <row r="34" spans="1:6" ht="15.75" x14ac:dyDescent="0.25">
      <c r="A34" s="101" t="s">
        <v>137</v>
      </c>
      <c r="B34" s="76" t="s">
        <v>37</v>
      </c>
      <c r="C34" s="104">
        <v>7900</v>
      </c>
      <c r="D34" s="115"/>
      <c r="E34" s="65"/>
      <c r="F34" s="58"/>
    </row>
    <row r="35" spans="1:6" ht="15.75" x14ac:dyDescent="0.25">
      <c r="A35" s="162" t="s">
        <v>138</v>
      </c>
      <c r="B35" s="76"/>
      <c r="C35" s="163">
        <v>26250</v>
      </c>
      <c r="D35" s="115"/>
      <c r="E35" s="65"/>
      <c r="F35" s="114"/>
    </row>
    <row r="36" spans="1:6" ht="15.75" x14ac:dyDescent="0.25">
      <c r="A36" s="162" t="s">
        <v>139</v>
      </c>
      <c r="B36" s="76"/>
      <c r="C36" s="163">
        <v>13150</v>
      </c>
      <c r="D36" s="115"/>
      <c r="E36" s="65"/>
      <c r="F36" s="114"/>
    </row>
    <row r="37" spans="1:6" ht="15.75" x14ac:dyDescent="0.25">
      <c r="A37" s="162" t="s">
        <v>140</v>
      </c>
      <c r="B37" s="76"/>
      <c r="C37" s="163">
        <v>15750</v>
      </c>
      <c r="D37" s="115"/>
      <c r="E37" s="65"/>
      <c r="F37" s="114"/>
    </row>
    <row r="38" spans="1:6" ht="15.75" x14ac:dyDescent="0.25">
      <c r="A38" s="162" t="s">
        <v>141</v>
      </c>
      <c r="B38" s="76"/>
      <c r="C38" s="163">
        <v>1850</v>
      </c>
      <c r="D38" s="115"/>
      <c r="E38" s="65"/>
      <c r="F38" s="114"/>
    </row>
    <row r="39" spans="1:6" ht="15.75" x14ac:dyDescent="0.25">
      <c r="A39" s="162" t="s">
        <v>142</v>
      </c>
      <c r="B39" s="76"/>
      <c r="C39" s="163">
        <v>1850</v>
      </c>
      <c r="D39" s="115"/>
      <c r="E39" s="65"/>
      <c r="F39" s="114"/>
    </row>
    <row r="40" spans="1:6" ht="15.75" x14ac:dyDescent="0.25">
      <c r="A40" s="99" t="s">
        <v>20</v>
      </c>
      <c r="B40" s="77" t="s">
        <v>21</v>
      </c>
      <c r="C40" s="102">
        <v>5050</v>
      </c>
      <c r="D40" s="115"/>
      <c r="E40" s="64"/>
      <c r="F40" s="58"/>
    </row>
    <row r="41" spans="1:6" ht="15.75" x14ac:dyDescent="0.25">
      <c r="A41" s="7" t="s">
        <v>22</v>
      </c>
      <c r="B41" s="77" t="s">
        <v>23</v>
      </c>
      <c r="C41" s="8">
        <v>3700</v>
      </c>
      <c r="D41" s="115"/>
      <c r="E41" s="64"/>
      <c r="F41" s="58"/>
    </row>
    <row r="42" spans="1:6" ht="15.75" x14ac:dyDescent="0.25">
      <c r="A42" s="7" t="s">
        <v>80</v>
      </c>
      <c r="B42" s="77" t="s">
        <v>24</v>
      </c>
      <c r="C42" s="8">
        <v>5150</v>
      </c>
      <c r="D42" s="115"/>
      <c r="E42" s="64"/>
      <c r="F42" s="58"/>
    </row>
    <row r="43" spans="1:6" ht="15.75" x14ac:dyDescent="0.25">
      <c r="A43" s="7" t="s">
        <v>81</v>
      </c>
      <c r="B43" s="77" t="s">
        <v>25</v>
      </c>
      <c r="C43" s="8">
        <v>3700</v>
      </c>
      <c r="D43" s="115"/>
      <c r="E43" s="64"/>
      <c r="F43" s="58"/>
    </row>
    <row r="44" spans="1:6" ht="15.75" x14ac:dyDescent="0.25">
      <c r="A44" s="79" t="s">
        <v>26</v>
      </c>
      <c r="B44" s="80" t="s">
        <v>27</v>
      </c>
      <c r="C44" s="81">
        <v>4200</v>
      </c>
      <c r="D44" s="115"/>
      <c r="E44" s="64"/>
      <c r="F44" s="58"/>
    </row>
    <row r="45" spans="1:6" ht="15.75" x14ac:dyDescent="0.25">
      <c r="A45" s="83" t="s">
        <v>143</v>
      </c>
      <c r="B45" s="82"/>
      <c r="C45" s="85">
        <v>3400</v>
      </c>
      <c r="D45" s="115"/>
      <c r="E45" s="78"/>
      <c r="F45" s="114"/>
    </row>
    <row r="46" spans="1:6" ht="16.5" x14ac:dyDescent="0.3">
      <c r="A46" s="84" t="s">
        <v>71</v>
      </c>
      <c r="B46" s="87"/>
      <c r="C46" s="86">
        <v>3400</v>
      </c>
      <c r="D46" s="115"/>
      <c r="E46" s="95"/>
      <c r="F46" s="114"/>
    </row>
    <row r="47" spans="1:6" ht="16.5" x14ac:dyDescent="0.3">
      <c r="A47" s="84" t="s">
        <v>86</v>
      </c>
      <c r="B47" s="87"/>
      <c r="C47" s="86">
        <v>3000</v>
      </c>
      <c r="D47" s="115"/>
      <c r="E47" s="95"/>
      <c r="F47" s="114"/>
    </row>
    <row r="48" spans="1:6" ht="16.5" x14ac:dyDescent="0.3">
      <c r="A48" s="84" t="s">
        <v>87</v>
      </c>
      <c r="B48" s="87"/>
      <c r="C48" s="86">
        <v>3950</v>
      </c>
      <c r="D48" s="115"/>
      <c r="E48" s="95"/>
      <c r="F48" s="114"/>
    </row>
    <row r="49" spans="1:6" ht="16.5" x14ac:dyDescent="0.3">
      <c r="A49" s="84" t="s">
        <v>88</v>
      </c>
      <c r="B49" s="87"/>
      <c r="C49" s="86">
        <v>1500</v>
      </c>
      <c r="D49" s="115"/>
      <c r="E49" s="95"/>
      <c r="F49" s="114"/>
    </row>
    <row r="50" spans="1:6" ht="16.5" x14ac:dyDescent="0.3">
      <c r="A50" s="84" t="s">
        <v>72</v>
      </c>
      <c r="B50" s="87"/>
      <c r="C50" s="86">
        <v>5050</v>
      </c>
      <c r="D50" s="115"/>
      <c r="E50" s="95"/>
      <c r="F50" s="114"/>
    </row>
    <row r="51" spans="1:6" ht="16.5" x14ac:dyDescent="0.3">
      <c r="A51" s="84" t="s">
        <v>73</v>
      </c>
      <c r="B51" s="87"/>
      <c r="C51" s="86">
        <v>1500</v>
      </c>
      <c r="D51" s="115"/>
      <c r="E51" s="95"/>
      <c r="F51" s="114"/>
    </row>
    <row r="52" spans="1:6" ht="16.5" x14ac:dyDescent="0.3">
      <c r="A52" s="89" t="s">
        <v>82</v>
      </c>
      <c r="B52" s="90" t="s">
        <v>30</v>
      </c>
      <c r="C52" s="91">
        <v>2900</v>
      </c>
      <c r="D52" s="115"/>
      <c r="E52" s="95"/>
      <c r="F52" s="114"/>
    </row>
    <row r="53" spans="1:6" ht="16.5" x14ac:dyDescent="0.3">
      <c r="A53" s="92" t="s">
        <v>77</v>
      </c>
      <c r="B53" s="93"/>
      <c r="C53" s="94">
        <v>2900</v>
      </c>
      <c r="D53" s="115"/>
      <c r="E53" s="88"/>
      <c r="F53" s="114"/>
    </row>
    <row r="54" spans="1:6" ht="16.5" x14ac:dyDescent="0.3">
      <c r="A54" s="92" t="s">
        <v>78</v>
      </c>
      <c r="B54" s="93"/>
      <c r="C54" s="94">
        <v>5050</v>
      </c>
      <c r="D54" s="115"/>
      <c r="E54" s="88"/>
      <c r="F54" s="114"/>
    </row>
    <row r="55" spans="1:6" ht="16.5" x14ac:dyDescent="0.3">
      <c r="A55" s="92" t="s">
        <v>79</v>
      </c>
      <c r="B55" s="93"/>
      <c r="C55" s="94">
        <v>1850</v>
      </c>
      <c r="D55" s="115"/>
      <c r="E55" s="88"/>
      <c r="F55" s="114"/>
    </row>
    <row r="56" spans="1:6" ht="15.75" x14ac:dyDescent="0.25">
      <c r="A56" s="110" t="s">
        <v>83</v>
      </c>
      <c r="B56" s="111" t="s">
        <v>31</v>
      </c>
      <c r="C56" s="112">
        <v>2900</v>
      </c>
      <c r="D56" s="115"/>
      <c r="E56" s="113"/>
      <c r="F56" s="114"/>
    </row>
    <row r="57" spans="1:6" ht="16.5" x14ac:dyDescent="0.3">
      <c r="A57" s="164" t="s">
        <v>144</v>
      </c>
      <c r="B57" s="165"/>
      <c r="C57" s="166">
        <v>2650</v>
      </c>
      <c r="D57" s="115"/>
      <c r="E57" s="95"/>
      <c r="F57" s="114"/>
    </row>
    <row r="58" spans="1:6" ht="16.5" x14ac:dyDescent="0.3">
      <c r="A58" s="164" t="s">
        <v>145</v>
      </c>
      <c r="B58" s="165"/>
      <c r="C58" s="166">
        <v>550</v>
      </c>
      <c r="D58" s="115"/>
      <c r="E58" s="95"/>
      <c r="F58" s="114"/>
    </row>
    <row r="59" spans="1:6" ht="16.5" x14ac:dyDescent="0.3">
      <c r="A59" s="164" t="s">
        <v>147</v>
      </c>
      <c r="B59" s="165"/>
      <c r="C59" s="166">
        <v>3950</v>
      </c>
      <c r="D59" s="115"/>
      <c r="E59" s="95"/>
      <c r="F59" s="114"/>
    </row>
    <row r="60" spans="1:6" ht="16.5" x14ac:dyDescent="0.3">
      <c r="A60" s="167" t="s">
        <v>146</v>
      </c>
      <c r="B60" s="165"/>
      <c r="C60" s="166">
        <v>550</v>
      </c>
      <c r="D60" s="115"/>
      <c r="E60" s="95"/>
      <c r="F60" s="114"/>
    </row>
    <row r="61" spans="1:6" ht="16.5" x14ac:dyDescent="0.3">
      <c r="A61" s="167" t="s">
        <v>148</v>
      </c>
      <c r="B61" s="165"/>
      <c r="C61" s="166">
        <v>5000</v>
      </c>
      <c r="D61" s="115"/>
      <c r="E61" s="95"/>
      <c r="F61" s="114"/>
    </row>
    <row r="62" spans="1:6" ht="16.5" x14ac:dyDescent="0.3">
      <c r="A62" s="167" t="s">
        <v>149</v>
      </c>
      <c r="B62" s="165"/>
      <c r="C62" s="166">
        <v>800</v>
      </c>
      <c r="D62" s="115"/>
      <c r="E62" s="95"/>
      <c r="F62" s="114"/>
    </row>
    <row r="63" spans="1:6" ht="16.5" x14ac:dyDescent="0.3">
      <c r="A63" s="167" t="s">
        <v>150</v>
      </c>
      <c r="B63" s="165"/>
      <c r="C63" s="166">
        <v>8150</v>
      </c>
      <c r="D63" s="115"/>
      <c r="E63" s="95"/>
      <c r="F63" s="114"/>
    </row>
    <row r="64" spans="1:6" ht="16.5" x14ac:dyDescent="0.3">
      <c r="A64" s="167" t="s">
        <v>151</v>
      </c>
      <c r="B64" s="165"/>
      <c r="C64" s="166">
        <v>800</v>
      </c>
      <c r="D64" s="115"/>
      <c r="E64" s="95"/>
      <c r="F64" s="114"/>
    </row>
    <row r="65" spans="1:6" ht="16.5" x14ac:dyDescent="0.3">
      <c r="A65" s="167" t="s">
        <v>152</v>
      </c>
      <c r="B65" s="165"/>
      <c r="C65" s="166">
        <v>11300</v>
      </c>
      <c r="D65" s="115"/>
      <c r="E65" s="95"/>
      <c r="F65" s="114"/>
    </row>
    <row r="66" spans="1:6" ht="16.5" x14ac:dyDescent="0.3">
      <c r="A66" s="167" t="s">
        <v>153</v>
      </c>
      <c r="B66" s="165"/>
      <c r="C66" s="166">
        <v>1600</v>
      </c>
      <c r="D66" s="115"/>
      <c r="E66" s="95"/>
      <c r="F66" s="114"/>
    </row>
    <row r="67" spans="1:6" ht="16.5" x14ac:dyDescent="0.3">
      <c r="A67" s="167" t="s">
        <v>154</v>
      </c>
      <c r="B67" s="165"/>
      <c r="C67" s="166">
        <v>16550</v>
      </c>
      <c r="D67" s="115"/>
      <c r="E67" s="95"/>
      <c r="F67" s="114"/>
    </row>
    <row r="68" spans="1:6" ht="16.5" x14ac:dyDescent="0.3">
      <c r="A68" s="167" t="s">
        <v>155</v>
      </c>
      <c r="B68" s="165"/>
      <c r="C68" s="166">
        <v>1600</v>
      </c>
      <c r="D68" s="115"/>
      <c r="E68" s="95"/>
      <c r="F68" s="114"/>
    </row>
    <row r="69" spans="1:6" s="57" customFormat="1" ht="16.5" x14ac:dyDescent="0.3">
      <c r="A69" s="116" t="s">
        <v>156</v>
      </c>
      <c r="B69" s="117"/>
      <c r="C69" s="118">
        <v>1350</v>
      </c>
      <c r="D69" s="115"/>
      <c r="E69" s="95"/>
      <c r="F69" s="114"/>
    </row>
    <row r="70" spans="1:6" s="57" customFormat="1" ht="16.5" x14ac:dyDescent="0.3">
      <c r="A70" s="116" t="s">
        <v>157</v>
      </c>
      <c r="B70" s="117"/>
      <c r="C70" s="118">
        <v>950</v>
      </c>
      <c r="D70" s="115"/>
      <c r="E70" s="95"/>
      <c r="F70" s="114"/>
    </row>
    <row r="71" spans="1:6" s="57" customFormat="1" ht="16.5" x14ac:dyDescent="0.3">
      <c r="A71" s="116" t="s">
        <v>158</v>
      </c>
      <c r="B71" s="117"/>
      <c r="C71" s="118">
        <v>2650</v>
      </c>
      <c r="D71" s="115"/>
      <c r="E71" s="95"/>
      <c r="F71" s="114"/>
    </row>
    <row r="72" spans="1:6" s="57" customFormat="1" ht="16.5" x14ac:dyDescent="0.3">
      <c r="A72" s="116" t="s">
        <v>159</v>
      </c>
      <c r="B72" s="117"/>
      <c r="C72" s="118">
        <v>3450</v>
      </c>
      <c r="D72" s="115"/>
      <c r="E72" s="95"/>
      <c r="F72" s="114"/>
    </row>
    <row r="73" spans="1:6" s="57" customFormat="1" ht="16.5" x14ac:dyDescent="0.3">
      <c r="A73" s="116" t="s">
        <v>160</v>
      </c>
      <c r="B73" s="117"/>
      <c r="C73" s="118">
        <v>4500</v>
      </c>
      <c r="D73" s="115"/>
      <c r="E73" s="95"/>
      <c r="F73" s="114"/>
    </row>
    <row r="74" spans="1:6" s="57" customFormat="1" ht="16.5" x14ac:dyDescent="0.3">
      <c r="A74" s="116" t="s">
        <v>161</v>
      </c>
      <c r="B74" s="117"/>
      <c r="C74" s="118">
        <v>5550</v>
      </c>
      <c r="D74" s="115"/>
      <c r="E74" s="95"/>
      <c r="F74" s="114"/>
    </row>
    <row r="75" spans="1:6" s="57" customFormat="1" ht="16.5" x14ac:dyDescent="0.3">
      <c r="A75" s="116" t="s">
        <v>89</v>
      </c>
      <c r="B75" s="117"/>
      <c r="C75" s="118">
        <v>3000</v>
      </c>
      <c r="D75" s="115"/>
      <c r="E75" s="95"/>
      <c r="F75" s="114"/>
    </row>
    <row r="76" spans="1:6" s="57" customFormat="1" ht="16.5" x14ac:dyDescent="0.3">
      <c r="A76" s="116" t="s">
        <v>90</v>
      </c>
      <c r="B76" s="117"/>
      <c r="C76" s="118">
        <v>5000</v>
      </c>
      <c r="D76" s="115"/>
      <c r="E76" s="95"/>
      <c r="F76" s="114"/>
    </row>
    <row r="77" spans="1:6" s="57" customFormat="1" ht="16.5" x14ac:dyDescent="0.3">
      <c r="A77" s="116" t="s">
        <v>91</v>
      </c>
      <c r="B77" s="117"/>
      <c r="C77" s="118">
        <v>7000</v>
      </c>
      <c r="D77" s="115"/>
      <c r="E77" s="95"/>
      <c r="F77" s="114"/>
    </row>
    <row r="78" spans="1:6" s="57" customFormat="1" ht="16.5" x14ac:dyDescent="0.3">
      <c r="A78" s="116" t="s">
        <v>92</v>
      </c>
      <c r="B78" s="117"/>
      <c r="C78" s="118">
        <v>4500</v>
      </c>
      <c r="D78" s="115"/>
      <c r="E78" s="95"/>
      <c r="F78" s="114"/>
    </row>
    <row r="79" spans="1:6" s="57" customFormat="1" ht="16.5" x14ac:dyDescent="0.3">
      <c r="A79" s="116" t="s">
        <v>93</v>
      </c>
      <c r="B79" s="117"/>
      <c r="C79" s="118">
        <v>7500</v>
      </c>
      <c r="D79" s="115"/>
      <c r="E79" s="95"/>
      <c r="F79" s="114"/>
    </row>
    <row r="80" spans="1:6" s="57" customFormat="1" ht="16.5" x14ac:dyDescent="0.3">
      <c r="A80" s="119" t="s">
        <v>94</v>
      </c>
      <c r="B80" s="120"/>
      <c r="C80" s="121">
        <v>10500</v>
      </c>
      <c r="D80" s="115"/>
      <c r="E80" s="95"/>
      <c r="F80" s="114"/>
    </row>
    <row r="81" spans="1:6" s="57" customFormat="1" ht="16.5" x14ac:dyDescent="0.3">
      <c r="A81" s="122" t="s">
        <v>105</v>
      </c>
      <c r="B81" s="123" t="s">
        <v>28</v>
      </c>
      <c r="C81" s="9">
        <v>17500</v>
      </c>
      <c r="D81" s="115"/>
      <c r="E81" s="95"/>
      <c r="F81" s="114"/>
    </row>
    <row r="82" spans="1:6" s="57" customFormat="1" ht="16.5" x14ac:dyDescent="0.3">
      <c r="A82" s="122" t="s">
        <v>106</v>
      </c>
      <c r="B82" s="123"/>
      <c r="C82" s="9">
        <v>15000</v>
      </c>
      <c r="D82" s="115"/>
      <c r="E82" s="95"/>
      <c r="F82" s="114"/>
    </row>
    <row r="83" spans="1:6" s="57" customFormat="1" ht="16.5" x14ac:dyDescent="0.3">
      <c r="A83" s="122" t="s">
        <v>107</v>
      </c>
      <c r="B83" s="123" t="s">
        <v>29</v>
      </c>
      <c r="C83" s="9">
        <v>25500</v>
      </c>
      <c r="D83" s="115"/>
      <c r="E83" s="95"/>
      <c r="F83" s="114"/>
    </row>
    <row r="84" spans="1:6" s="57" customFormat="1" ht="16.5" x14ac:dyDescent="0.3">
      <c r="A84" s="122" t="s">
        <v>108</v>
      </c>
      <c r="B84" s="123"/>
      <c r="C84" s="9">
        <v>20000</v>
      </c>
      <c r="D84" s="115"/>
      <c r="E84" s="95"/>
      <c r="F84" s="114"/>
    </row>
    <row r="85" spans="1:6" s="57" customFormat="1" ht="16.5" x14ac:dyDescent="0.3">
      <c r="A85" s="122" t="s">
        <v>99</v>
      </c>
      <c r="B85" s="123"/>
      <c r="C85" s="9">
        <v>10000</v>
      </c>
      <c r="D85" s="115"/>
      <c r="E85" s="95"/>
      <c r="F85" s="114"/>
    </row>
    <row r="86" spans="1:6" s="57" customFormat="1" ht="16.5" x14ac:dyDescent="0.3">
      <c r="A86" s="122" t="s">
        <v>100</v>
      </c>
      <c r="B86" s="123"/>
      <c r="C86" s="9">
        <v>2000</v>
      </c>
      <c r="D86" s="115"/>
      <c r="E86" s="95"/>
      <c r="F86" s="114"/>
    </row>
    <row r="87" spans="1:6" s="57" customFormat="1" ht="16.5" x14ac:dyDescent="0.3">
      <c r="A87" s="122" t="s">
        <v>101</v>
      </c>
      <c r="B87" s="123"/>
      <c r="C87" s="9">
        <v>2000</v>
      </c>
      <c r="D87" s="115"/>
      <c r="E87" s="95"/>
      <c r="F87" s="114"/>
    </row>
    <row r="88" spans="1:6" s="57" customFormat="1" ht="16.5" x14ac:dyDescent="0.3">
      <c r="A88" s="122" t="s">
        <v>102</v>
      </c>
      <c r="B88" s="123"/>
      <c r="C88" s="9">
        <v>3000</v>
      </c>
      <c r="D88" s="115"/>
      <c r="E88" s="95"/>
      <c r="F88" s="114"/>
    </row>
    <row r="89" spans="1:6" s="57" customFormat="1" ht="16.5" x14ac:dyDescent="0.3">
      <c r="A89" s="127" t="s">
        <v>103</v>
      </c>
      <c r="B89" s="128" t="s">
        <v>28</v>
      </c>
      <c r="C89" s="129">
        <v>2900</v>
      </c>
      <c r="D89" s="115"/>
      <c r="E89" s="95"/>
      <c r="F89" s="114"/>
    </row>
    <row r="90" spans="1:6" s="57" customFormat="1" ht="16.5" x14ac:dyDescent="0.3">
      <c r="A90" s="124" t="s">
        <v>104</v>
      </c>
      <c r="B90" s="125" t="s">
        <v>29</v>
      </c>
      <c r="C90" s="126">
        <v>3950</v>
      </c>
      <c r="D90" s="115"/>
      <c r="E90" s="95"/>
      <c r="F90" s="114"/>
    </row>
    <row r="91" spans="1:6" s="57" customFormat="1" ht="16.5" x14ac:dyDescent="0.3">
      <c r="A91" s="168" t="s">
        <v>162</v>
      </c>
      <c r="B91" s="169"/>
      <c r="C91" s="170">
        <v>1850</v>
      </c>
      <c r="D91" s="171"/>
      <c r="E91" s="88"/>
      <c r="F91" s="172"/>
    </row>
    <row r="92" spans="1:6" s="57" customFormat="1" ht="16.5" x14ac:dyDescent="0.3">
      <c r="A92" s="168" t="s">
        <v>163</v>
      </c>
      <c r="B92" s="169"/>
      <c r="C92" s="170">
        <v>2100</v>
      </c>
      <c r="D92" s="171"/>
      <c r="E92" s="88"/>
      <c r="F92" s="172"/>
    </row>
    <row r="93" spans="1:6" s="57" customFormat="1" x14ac:dyDescent="0.2"/>
    <row r="94" spans="1:6" s="57" customFormat="1" x14ac:dyDescent="0.2"/>
    <row r="95" spans="1:6" s="57" customFormat="1" x14ac:dyDescent="0.2"/>
    <row r="96" spans="1:6" s="57" customFormat="1" x14ac:dyDescent="0.2"/>
    <row r="97" s="57" customFormat="1" x14ac:dyDescent="0.2"/>
    <row r="98" s="57" customFormat="1" x14ac:dyDescent="0.2"/>
    <row r="99" s="57" customFormat="1" x14ac:dyDescent="0.2"/>
    <row r="100" s="57" customFormat="1" x14ac:dyDescent="0.2"/>
    <row r="101" s="57" customFormat="1" x14ac:dyDescent="0.2"/>
    <row r="102" s="57" customFormat="1" x14ac:dyDescent="0.2"/>
    <row r="103" s="57" customFormat="1" x14ac:dyDescent="0.2"/>
    <row r="104" s="57" customFormat="1" x14ac:dyDescent="0.2"/>
    <row r="105" s="57" customFormat="1" x14ac:dyDescent="0.2"/>
    <row r="106" s="57" customFormat="1" x14ac:dyDescent="0.2"/>
    <row r="107" s="57" customFormat="1" x14ac:dyDescent="0.2"/>
    <row r="108" s="57" customFormat="1" x14ac:dyDescent="0.2"/>
    <row r="109" s="57" customFormat="1" x14ac:dyDescent="0.2"/>
    <row r="110" s="57" customFormat="1" x14ac:dyDescent="0.2"/>
    <row r="111" s="57" customFormat="1" x14ac:dyDescent="0.2"/>
    <row r="112" s="57" customFormat="1" x14ac:dyDescent="0.2"/>
    <row r="113" s="57" customFormat="1" x14ac:dyDescent="0.2"/>
    <row r="114" s="57" customFormat="1" x14ac:dyDescent="0.2"/>
    <row r="115" s="57" customFormat="1" x14ac:dyDescent="0.2"/>
    <row r="116" s="57" customFormat="1" x14ac:dyDescent="0.2"/>
    <row r="117" s="57" customFormat="1" x14ac:dyDescent="0.2"/>
    <row r="118" s="57" customFormat="1" x14ac:dyDescent="0.2"/>
    <row r="119" s="57" customFormat="1" x14ac:dyDescent="0.2"/>
    <row r="120" s="57" customFormat="1" x14ac:dyDescent="0.2"/>
    <row r="121" s="57" customFormat="1" x14ac:dyDescent="0.2"/>
    <row r="122" s="57" customFormat="1" x14ac:dyDescent="0.2"/>
    <row r="123" s="57" customFormat="1" x14ac:dyDescent="0.2"/>
    <row r="124" s="57" customFormat="1" x14ac:dyDescent="0.2"/>
    <row r="125" s="57" customFormat="1" x14ac:dyDescent="0.2"/>
    <row r="126" s="57" customFormat="1" x14ac:dyDescent="0.2"/>
    <row r="127" s="57" customFormat="1" x14ac:dyDescent="0.2"/>
    <row r="128" s="57" customFormat="1" x14ac:dyDescent="0.2"/>
    <row r="129" s="57" customFormat="1" x14ac:dyDescent="0.2"/>
    <row r="130" s="57" customFormat="1" x14ac:dyDescent="0.2"/>
    <row r="131" s="57" customFormat="1" x14ac:dyDescent="0.2"/>
    <row r="132" s="57" customFormat="1" x14ac:dyDescent="0.2"/>
    <row r="133" s="57" customFormat="1" x14ac:dyDescent="0.2"/>
    <row r="134" s="57" customFormat="1" x14ac:dyDescent="0.2"/>
    <row r="135" s="57" customFormat="1" x14ac:dyDescent="0.2"/>
    <row r="136" s="57" customFormat="1" x14ac:dyDescent="0.2"/>
    <row r="137" s="57" customFormat="1" x14ac:dyDescent="0.2"/>
    <row r="138" s="57" customFormat="1" x14ac:dyDescent="0.2"/>
    <row r="139" s="57" customFormat="1" x14ac:dyDescent="0.2"/>
    <row r="140" s="57" customFormat="1" x14ac:dyDescent="0.2"/>
    <row r="141" s="57" customFormat="1" x14ac:dyDescent="0.2"/>
    <row r="142" s="57" customFormat="1" x14ac:dyDescent="0.2"/>
    <row r="143" s="57" customFormat="1" x14ac:dyDescent="0.2"/>
    <row r="144" s="57" customFormat="1" x14ac:dyDescent="0.2"/>
    <row r="145" s="57" customFormat="1" x14ac:dyDescent="0.2"/>
    <row r="146" s="57" customFormat="1" x14ac:dyDescent="0.2"/>
    <row r="147" s="57" customFormat="1" x14ac:dyDescent="0.2"/>
    <row r="148" s="57" customFormat="1" x14ac:dyDescent="0.2"/>
    <row r="149" s="57" customFormat="1" x14ac:dyDescent="0.2"/>
    <row r="150" s="57" customFormat="1" x14ac:dyDescent="0.2"/>
    <row r="151" s="57" customFormat="1" x14ac:dyDescent="0.2"/>
    <row r="152" s="57" customFormat="1" x14ac:dyDescent="0.2"/>
    <row r="153" s="57" customFormat="1" x14ac:dyDescent="0.2"/>
    <row r="154" s="57" customFormat="1" x14ac:dyDescent="0.2"/>
    <row r="155" s="57" customFormat="1" x14ac:dyDescent="0.2"/>
    <row r="156" s="57" customFormat="1" x14ac:dyDescent="0.2"/>
    <row r="157" s="57" customFormat="1" x14ac:dyDescent="0.2"/>
    <row r="158" s="57" customFormat="1" x14ac:dyDescent="0.2"/>
    <row r="159" s="57" customFormat="1" x14ac:dyDescent="0.2"/>
    <row r="160" s="57" customFormat="1" x14ac:dyDescent="0.2"/>
    <row r="161" s="57" customFormat="1" x14ac:dyDescent="0.2"/>
    <row r="162" s="57" customFormat="1" x14ac:dyDescent="0.2"/>
    <row r="163" s="57" customFormat="1" x14ac:dyDescent="0.2"/>
    <row r="164" s="57" customFormat="1" x14ac:dyDescent="0.2"/>
    <row r="165" s="57" customFormat="1" x14ac:dyDescent="0.2"/>
    <row r="166" s="57" customFormat="1" x14ac:dyDescent="0.2"/>
    <row r="167" s="57" customFormat="1" x14ac:dyDescent="0.2"/>
    <row r="168" s="57" customFormat="1" x14ac:dyDescent="0.2"/>
    <row r="169" s="57" customFormat="1" x14ac:dyDescent="0.2"/>
    <row r="170" s="57" customFormat="1" x14ac:dyDescent="0.2"/>
    <row r="171" s="57" customFormat="1" x14ac:dyDescent="0.2"/>
    <row r="172" s="57" customFormat="1" x14ac:dyDescent="0.2"/>
    <row r="173" s="57" customFormat="1" x14ac:dyDescent="0.2"/>
    <row r="174" s="57" customFormat="1" x14ac:dyDescent="0.2"/>
    <row r="175" s="57" customFormat="1" x14ac:dyDescent="0.2"/>
    <row r="176" s="57" customFormat="1" x14ac:dyDescent="0.2"/>
    <row r="177" s="57" customFormat="1" x14ac:dyDescent="0.2"/>
    <row r="178" s="57" customFormat="1" x14ac:dyDescent="0.2"/>
    <row r="179" s="57" customFormat="1" x14ac:dyDescent="0.2"/>
    <row r="180" s="57" customFormat="1" x14ac:dyDescent="0.2"/>
    <row r="181" s="57" customFormat="1" x14ac:dyDescent="0.2"/>
    <row r="182" s="57" customFormat="1" x14ac:dyDescent="0.2"/>
    <row r="183" s="57" customFormat="1" x14ac:dyDescent="0.2"/>
    <row r="184" s="57" customFormat="1" x14ac:dyDescent="0.2"/>
    <row r="185" s="57" customFormat="1" x14ac:dyDescent="0.2"/>
    <row r="186" s="57" customFormat="1" x14ac:dyDescent="0.2"/>
    <row r="187" s="57" customFormat="1" x14ac:dyDescent="0.2"/>
    <row r="188" s="57" customFormat="1" x14ac:dyDescent="0.2"/>
    <row r="189" s="57" customFormat="1" x14ac:dyDescent="0.2"/>
    <row r="190" s="57" customFormat="1" x14ac:dyDescent="0.2"/>
    <row r="191" s="57" customFormat="1" x14ac:dyDescent="0.2"/>
    <row r="192" s="57" customFormat="1" x14ac:dyDescent="0.2"/>
    <row r="193" s="57" customFormat="1" x14ac:dyDescent="0.2"/>
    <row r="194" s="57" customFormat="1" x14ac:dyDescent="0.2"/>
    <row r="195" s="57" customFormat="1" x14ac:dyDescent="0.2"/>
    <row r="196" s="57" customFormat="1" x14ac:dyDescent="0.2"/>
    <row r="197" s="57" customFormat="1" x14ac:dyDescent="0.2"/>
    <row r="198" s="57" customFormat="1" x14ac:dyDescent="0.2"/>
    <row r="199" s="57" customFormat="1" x14ac:dyDescent="0.2"/>
    <row r="200" s="57" customFormat="1" x14ac:dyDescent="0.2"/>
    <row r="201" s="57" customFormat="1" x14ac:dyDescent="0.2"/>
    <row r="202" s="57" customFormat="1" x14ac:dyDescent="0.2"/>
    <row r="203" s="57" customFormat="1" x14ac:dyDescent="0.2"/>
    <row r="204" s="57" customFormat="1" x14ac:dyDescent="0.2"/>
    <row r="205" s="57" customFormat="1" x14ac:dyDescent="0.2"/>
    <row r="206" s="57" customFormat="1" x14ac:dyDescent="0.2"/>
    <row r="207" s="57" customFormat="1" x14ac:dyDescent="0.2"/>
    <row r="208" s="57" customFormat="1" x14ac:dyDescent="0.2"/>
    <row r="209" s="57" customFormat="1" x14ac:dyDescent="0.2"/>
    <row r="210" s="57" customFormat="1" x14ac:dyDescent="0.2"/>
    <row r="211" s="57" customFormat="1" x14ac:dyDescent="0.2"/>
    <row r="212" s="57" customFormat="1" x14ac:dyDescent="0.2"/>
    <row r="213" s="57" customFormat="1" x14ac:dyDescent="0.2"/>
    <row r="214" s="57" customFormat="1" x14ac:dyDescent="0.2"/>
    <row r="215" s="57" customFormat="1" x14ac:dyDescent="0.2"/>
    <row r="216" s="57" customFormat="1" x14ac:dyDescent="0.2"/>
    <row r="217" s="57" customFormat="1" x14ac:dyDescent="0.2"/>
    <row r="218" s="57" customFormat="1" x14ac:dyDescent="0.2"/>
    <row r="219" s="57" customFormat="1" x14ac:dyDescent="0.2"/>
    <row r="220" s="57" customFormat="1" x14ac:dyDescent="0.2"/>
    <row r="221" s="57" customFormat="1" x14ac:dyDescent="0.2"/>
    <row r="222" s="57" customFormat="1" x14ac:dyDescent="0.2"/>
    <row r="223" s="57" customFormat="1" x14ac:dyDescent="0.2"/>
    <row r="224" s="57" customFormat="1" x14ac:dyDescent="0.2"/>
    <row r="225" s="57" customFormat="1" x14ac:dyDescent="0.2"/>
    <row r="226" s="57" customFormat="1" x14ac:dyDescent="0.2"/>
    <row r="227" s="57" customFormat="1" x14ac:dyDescent="0.2"/>
    <row r="228" s="57" customFormat="1" x14ac:dyDescent="0.2"/>
    <row r="229" s="57" customFormat="1" x14ac:dyDescent="0.2"/>
    <row r="230" s="57" customFormat="1" x14ac:dyDescent="0.2"/>
    <row r="231" s="57" customFormat="1" x14ac:dyDescent="0.2"/>
    <row r="232" s="57" customFormat="1" x14ac:dyDescent="0.2"/>
    <row r="233" s="57" customFormat="1" x14ac:dyDescent="0.2"/>
    <row r="234" s="57" customFormat="1" x14ac:dyDescent="0.2"/>
    <row r="235" s="57" customFormat="1" x14ac:dyDescent="0.2"/>
    <row r="236" s="57" customFormat="1" x14ac:dyDescent="0.2"/>
    <row r="237" s="57" customFormat="1" x14ac:dyDescent="0.2"/>
    <row r="238" s="57" customFormat="1" x14ac:dyDescent="0.2"/>
    <row r="239" s="57" customFormat="1" x14ac:dyDescent="0.2"/>
    <row r="240" s="57" customFormat="1" x14ac:dyDescent="0.2"/>
    <row r="241" s="57" customFormat="1" x14ac:dyDescent="0.2"/>
    <row r="242" s="57" customFormat="1" x14ac:dyDescent="0.2"/>
    <row r="243" s="57" customFormat="1" x14ac:dyDescent="0.2"/>
    <row r="244" s="57" customFormat="1" x14ac:dyDescent="0.2"/>
    <row r="245" s="57" customFormat="1" x14ac:dyDescent="0.2"/>
    <row r="246" s="57" customFormat="1" x14ac:dyDescent="0.2"/>
    <row r="247" s="57" customFormat="1" x14ac:dyDescent="0.2"/>
    <row r="248" s="57" customFormat="1" x14ac:dyDescent="0.2"/>
    <row r="249" s="57" customFormat="1" x14ac:dyDescent="0.2"/>
    <row r="250" s="57" customFormat="1" x14ac:dyDescent="0.2"/>
    <row r="251" s="57" customFormat="1" x14ac:dyDescent="0.2"/>
    <row r="252" s="57" customFormat="1" x14ac:dyDescent="0.2"/>
    <row r="253" s="57" customFormat="1" x14ac:dyDescent="0.2"/>
    <row r="254" s="57" customFormat="1" x14ac:dyDescent="0.2"/>
    <row r="255" s="57" customFormat="1" x14ac:dyDescent="0.2"/>
    <row r="256" s="57" customFormat="1" x14ac:dyDescent="0.2"/>
    <row r="257" s="57" customFormat="1" x14ac:dyDescent="0.2"/>
    <row r="258" s="57" customFormat="1" x14ac:dyDescent="0.2"/>
    <row r="259" s="57" customFormat="1" x14ac:dyDescent="0.2"/>
    <row r="260" s="57" customFormat="1" x14ac:dyDescent="0.2"/>
    <row r="261" s="57" customFormat="1" x14ac:dyDescent="0.2"/>
    <row r="262" s="57" customFormat="1" x14ac:dyDescent="0.2"/>
    <row r="263" s="57" customFormat="1" x14ac:dyDescent="0.2"/>
    <row r="264" s="57" customFormat="1" x14ac:dyDescent="0.2"/>
    <row r="265" s="57" customFormat="1" x14ac:dyDescent="0.2"/>
    <row r="266" s="57" customFormat="1" x14ac:dyDescent="0.2"/>
    <row r="267" s="57" customFormat="1" x14ac:dyDescent="0.2"/>
    <row r="268" s="57" customFormat="1" x14ac:dyDescent="0.2"/>
    <row r="269" s="57" customFormat="1" x14ac:dyDescent="0.2"/>
    <row r="270" s="57" customFormat="1" x14ac:dyDescent="0.2"/>
    <row r="271" s="57" customFormat="1" x14ac:dyDescent="0.2"/>
    <row r="272" s="57" customFormat="1" x14ac:dyDescent="0.2"/>
    <row r="273" s="57" customFormat="1" x14ac:dyDescent="0.2"/>
    <row r="274" s="57" customFormat="1" x14ac:dyDescent="0.2"/>
    <row r="275" s="57" customFormat="1" x14ac:dyDescent="0.2"/>
    <row r="276" s="57" customFormat="1" x14ac:dyDescent="0.2"/>
    <row r="277" s="57" customFormat="1" x14ac:dyDescent="0.2"/>
    <row r="278" s="57" customFormat="1" x14ac:dyDescent="0.2"/>
    <row r="279" s="57" customFormat="1" x14ac:dyDescent="0.2"/>
    <row r="280" s="57" customFormat="1" x14ac:dyDescent="0.2"/>
    <row r="281" s="57" customFormat="1" x14ac:dyDescent="0.2"/>
    <row r="282" s="57" customFormat="1" x14ac:dyDescent="0.2"/>
    <row r="283" s="57" customFormat="1" x14ac:dyDescent="0.2"/>
    <row r="284" s="57" customFormat="1" x14ac:dyDescent="0.2"/>
    <row r="285" s="57" customFormat="1" x14ac:dyDescent="0.2"/>
    <row r="286" s="57" customFormat="1" x14ac:dyDescent="0.2"/>
    <row r="287" s="57" customFormat="1" x14ac:dyDescent="0.2"/>
    <row r="288" s="57" customFormat="1" x14ac:dyDescent="0.2"/>
    <row r="289" s="57" customFormat="1" x14ac:dyDescent="0.2"/>
    <row r="290" s="57" customFormat="1" x14ac:dyDescent="0.2"/>
    <row r="291" s="57" customFormat="1" x14ac:dyDescent="0.2"/>
    <row r="292" s="57" customFormat="1" x14ac:dyDescent="0.2"/>
    <row r="293" s="57" customFormat="1" x14ac:dyDescent="0.2"/>
    <row r="294" s="57" customFormat="1" x14ac:dyDescent="0.2"/>
    <row r="295" s="57" customFormat="1" x14ac:dyDescent="0.2"/>
    <row r="296" s="57" customFormat="1" x14ac:dyDescent="0.2"/>
    <row r="297" s="57" customFormat="1" x14ac:dyDescent="0.2"/>
    <row r="298" s="57" customFormat="1" x14ac:dyDescent="0.2"/>
    <row r="299" s="57" customFormat="1" x14ac:dyDescent="0.2"/>
    <row r="300" s="57" customFormat="1" x14ac:dyDescent="0.2"/>
    <row r="301" s="57" customFormat="1" x14ac:dyDescent="0.2"/>
    <row r="302" s="57" customFormat="1" x14ac:dyDescent="0.2"/>
    <row r="303" s="57" customFormat="1" x14ac:dyDescent="0.2"/>
    <row r="304" s="57" customFormat="1" x14ac:dyDescent="0.2"/>
    <row r="305" s="57" customFormat="1" x14ac:dyDescent="0.2"/>
    <row r="306" s="57" customFormat="1" x14ac:dyDescent="0.2"/>
    <row r="307" s="57" customFormat="1" x14ac:dyDescent="0.2"/>
    <row r="308" s="57" customFormat="1" x14ac:dyDescent="0.2"/>
    <row r="309" s="57" customFormat="1" x14ac:dyDescent="0.2"/>
    <row r="310" s="57" customFormat="1" x14ac:dyDescent="0.2"/>
    <row r="311" s="57" customFormat="1" x14ac:dyDescent="0.2"/>
    <row r="312" s="57" customFormat="1" x14ac:dyDescent="0.2"/>
    <row r="313" s="57" customFormat="1" x14ac:dyDescent="0.2"/>
    <row r="314" s="57" customFormat="1" x14ac:dyDescent="0.2"/>
    <row r="315" s="57" customFormat="1" x14ac:dyDescent="0.2"/>
    <row r="316" s="57" customFormat="1" x14ac:dyDescent="0.2"/>
    <row r="317" s="57" customFormat="1" x14ac:dyDescent="0.2"/>
    <row r="318" s="57" customFormat="1" x14ac:dyDescent="0.2"/>
    <row r="319" s="57" customFormat="1" x14ac:dyDescent="0.2"/>
    <row r="320" s="57" customFormat="1" x14ac:dyDescent="0.2"/>
    <row r="321" s="57" customFormat="1" x14ac:dyDescent="0.2"/>
    <row r="322" s="57" customFormat="1" x14ac:dyDescent="0.2"/>
    <row r="323" s="57" customFormat="1" x14ac:dyDescent="0.2"/>
    <row r="324" s="57" customFormat="1" x14ac:dyDescent="0.2"/>
    <row r="325" s="57" customFormat="1" x14ac:dyDescent="0.2"/>
    <row r="326" s="57" customFormat="1" x14ac:dyDescent="0.2"/>
    <row r="327" s="57" customFormat="1" x14ac:dyDescent="0.2"/>
    <row r="328" s="57" customFormat="1" x14ac:dyDescent="0.2"/>
    <row r="329" s="57" customFormat="1" x14ac:dyDescent="0.2"/>
    <row r="330" s="57" customFormat="1" x14ac:dyDescent="0.2"/>
    <row r="331" s="57" customFormat="1" x14ac:dyDescent="0.2"/>
    <row r="332" s="57" customFormat="1" x14ac:dyDescent="0.2"/>
    <row r="333" s="57" customFormat="1" x14ac:dyDescent="0.2"/>
    <row r="334" s="57" customFormat="1" x14ac:dyDescent="0.2"/>
    <row r="335" s="57" customFormat="1" x14ac:dyDescent="0.2"/>
    <row r="336" s="57" customFormat="1" x14ac:dyDescent="0.2"/>
    <row r="337" s="57" customFormat="1" x14ac:dyDescent="0.2"/>
    <row r="338" s="57" customFormat="1" x14ac:dyDescent="0.2"/>
    <row r="339" s="57" customFormat="1" x14ac:dyDescent="0.2"/>
    <row r="340" s="57" customFormat="1" x14ac:dyDescent="0.2"/>
    <row r="341" s="57" customFormat="1" x14ac:dyDescent="0.2"/>
    <row r="342" s="57" customFormat="1" x14ac:dyDescent="0.2"/>
    <row r="343" s="57" customFormat="1" x14ac:dyDescent="0.2"/>
    <row r="344" s="57" customFormat="1" x14ac:dyDescent="0.2"/>
    <row r="345" s="57" customFormat="1" x14ac:dyDescent="0.2"/>
    <row r="346" s="57" customFormat="1" x14ac:dyDescent="0.2"/>
    <row r="347" s="57" customFormat="1" x14ac:dyDescent="0.2"/>
    <row r="348" s="57" customFormat="1" x14ac:dyDescent="0.2"/>
    <row r="349" s="57" customFormat="1" x14ac:dyDescent="0.2"/>
    <row r="350" s="57" customFormat="1" x14ac:dyDescent="0.2"/>
    <row r="351" s="57" customFormat="1" x14ac:dyDescent="0.2"/>
    <row r="352" s="57" customFormat="1" x14ac:dyDescent="0.2"/>
    <row r="353" s="57" customFormat="1" x14ac:dyDescent="0.2"/>
    <row r="354" s="57" customFormat="1" x14ac:dyDescent="0.2"/>
    <row r="355" s="57" customFormat="1" x14ac:dyDescent="0.2"/>
    <row r="356" s="57" customFormat="1" x14ac:dyDescent="0.2"/>
    <row r="357" s="57" customFormat="1" x14ac:dyDescent="0.2"/>
    <row r="358" s="57" customFormat="1" x14ac:dyDescent="0.2"/>
    <row r="359" s="57" customFormat="1" x14ac:dyDescent="0.2"/>
    <row r="360" s="57" customFormat="1" x14ac:dyDescent="0.2"/>
    <row r="361" s="57" customFormat="1" x14ac:dyDescent="0.2"/>
    <row r="362" s="57" customFormat="1" x14ac:dyDescent="0.2"/>
    <row r="363" s="57" customFormat="1" x14ac:dyDescent="0.2"/>
    <row r="364" s="57" customFormat="1" x14ac:dyDescent="0.2"/>
    <row r="365" s="57" customFormat="1" x14ac:dyDescent="0.2"/>
    <row r="366" s="57" customFormat="1" x14ac:dyDescent="0.2"/>
    <row r="367" s="57" customFormat="1" x14ac:dyDescent="0.2"/>
    <row r="368" s="57" customFormat="1" x14ac:dyDescent="0.2"/>
    <row r="369" s="57" customFormat="1" x14ac:dyDescent="0.2"/>
    <row r="370" s="57" customFormat="1" x14ac:dyDescent="0.2"/>
    <row r="371" s="57" customFormat="1" x14ac:dyDescent="0.2"/>
    <row r="372" s="57" customFormat="1" x14ac:dyDescent="0.2"/>
    <row r="373" s="57" customFormat="1" x14ac:dyDescent="0.2"/>
    <row r="374" s="57" customFormat="1" x14ac:dyDescent="0.2"/>
    <row r="375" s="57" customFormat="1" x14ac:dyDescent="0.2"/>
    <row r="376" s="57" customFormat="1" x14ac:dyDescent="0.2"/>
    <row r="377" s="57" customFormat="1" x14ac:dyDescent="0.2"/>
    <row r="378" s="57" customFormat="1" x14ac:dyDescent="0.2"/>
    <row r="379" s="57" customFormat="1" x14ac:dyDescent="0.2"/>
    <row r="380" s="57" customFormat="1" x14ac:dyDescent="0.2"/>
    <row r="381" s="57" customFormat="1" x14ac:dyDescent="0.2"/>
    <row r="382" s="57" customFormat="1" x14ac:dyDescent="0.2"/>
    <row r="383" s="57" customFormat="1" x14ac:dyDescent="0.2"/>
    <row r="384" s="57" customFormat="1" x14ac:dyDescent="0.2"/>
    <row r="385" s="57" customFormat="1" x14ac:dyDescent="0.2"/>
    <row r="386" s="57" customFormat="1" x14ac:dyDescent="0.2"/>
    <row r="387" s="57" customFormat="1" x14ac:dyDescent="0.2"/>
    <row r="388" s="57" customFormat="1" x14ac:dyDescent="0.2"/>
    <row r="389" s="57" customFormat="1" x14ac:dyDescent="0.2"/>
    <row r="390" s="57" customFormat="1" x14ac:dyDescent="0.2"/>
    <row r="391" s="57" customFormat="1" x14ac:dyDescent="0.2"/>
    <row r="392" s="57" customFormat="1" x14ac:dyDescent="0.2"/>
    <row r="393" s="57" customFormat="1" x14ac:dyDescent="0.2"/>
    <row r="394" s="57" customFormat="1" x14ac:dyDescent="0.2"/>
    <row r="395" s="57" customFormat="1" x14ac:dyDescent="0.2"/>
    <row r="396" s="57" customFormat="1" x14ac:dyDescent="0.2"/>
    <row r="397" s="57" customFormat="1" x14ac:dyDescent="0.2"/>
    <row r="398" s="57" customFormat="1" x14ac:dyDescent="0.2"/>
    <row r="399" s="57" customFormat="1" x14ac:dyDescent="0.2"/>
    <row r="400" s="57" customFormat="1" x14ac:dyDescent="0.2"/>
    <row r="401" s="57" customFormat="1" x14ac:dyDescent="0.2"/>
    <row r="402" s="57" customFormat="1" x14ac:dyDescent="0.2"/>
    <row r="403" s="57" customFormat="1" x14ac:dyDescent="0.2"/>
    <row r="404" s="57" customFormat="1" x14ac:dyDescent="0.2"/>
    <row r="405" s="57" customFormat="1" x14ac:dyDescent="0.2"/>
    <row r="406" s="57" customFormat="1" x14ac:dyDescent="0.2"/>
    <row r="407" s="57" customFormat="1" x14ac:dyDescent="0.2"/>
    <row r="408" s="57" customFormat="1" x14ac:dyDescent="0.2"/>
    <row r="409" s="57" customFormat="1" x14ac:dyDescent="0.2"/>
    <row r="410" s="57" customFormat="1" x14ac:dyDescent="0.2"/>
    <row r="411" s="57" customFormat="1" x14ac:dyDescent="0.2"/>
    <row r="412" s="57" customFormat="1" x14ac:dyDescent="0.2"/>
    <row r="413" s="57" customFormat="1" x14ac:dyDescent="0.2"/>
    <row r="414" s="57" customFormat="1" x14ac:dyDescent="0.2"/>
    <row r="415" s="57" customFormat="1" x14ac:dyDescent="0.2"/>
    <row r="416" s="57" customFormat="1" x14ac:dyDescent="0.2"/>
    <row r="417" s="57" customFormat="1" x14ac:dyDescent="0.2"/>
    <row r="418" s="57" customFormat="1" x14ac:dyDescent="0.2"/>
    <row r="419" s="57" customFormat="1" x14ac:dyDescent="0.2"/>
    <row r="420" s="57" customFormat="1" x14ac:dyDescent="0.2"/>
    <row r="421" s="57" customFormat="1" x14ac:dyDescent="0.2"/>
    <row r="422" s="57" customFormat="1" x14ac:dyDescent="0.2"/>
    <row r="423" s="57" customFormat="1" x14ac:dyDescent="0.2"/>
    <row r="424" s="57" customFormat="1" x14ac:dyDescent="0.2"/>
    <row r="425" s="57" customFormat="1" x14ac:dyDescent="0.2"/>
    <row r="426" s="57" customFormat="1" x14ac:dyDescent="0.2"/>
    <row r="427" s="57" customFormat="1" x14ac:dyDescent="0.2"/>
    <row r="428" s="57" customFormat="1" x14ac:dyDescent="0.2"/>
    <row r="429" s="57" customFormat="1" x14ac:dyDescent="0.2"/>
    <row r="430" s="57" customFormat="1" x14ac:dyDescent="0.2"/>
    <row r="431" s="57" customFormat="1" x14ac:dyDescent="0.2"/>
    <row r="432" s="57" customFormat="1" x14ac:dyDescent="0.2"/>
    <row r="433" s="57" customFormat="1" x14ac:dyDescent="0.2"/>
    <row r="434" s="57" customFormat="1" x14ac:dyDescent="0.2"/>
    <row r="435" s="57" customFormat="1" x14ac:dyDescent="0.2"/>
    <row r="436" s="57" customFormat="1" x14ac:dyDescent="0.2"/>
    <row r="437" s="57" customFormat="1" x14ac:dyDescent="0.2"/>
    <row r="438" s="57" customFormat="1" x14ac:dyDescent="0.2"/>
    <row r="439" s="57" customFormat="1" x14ac:dyDescent="0.2"/>
    <row r="440" s="57" customFormat="1" x14ac:dyDescent="0.2"/>
    <row r="441" s="57" customFormat="1" x14ac:dyDescent="0.2"/>
    <row r="442" s="57" customFormat="1" x14ac:dyDescent="0.2"/>
    <row r="443" s="57" customFormat="1" x14ac:dyDescent="0.2"/>
    <row r="444" s="57" customFormat="1" x14ac:dyDescent="0.2"/>
    <row r="445" s="57" customFormat="1" x14ac:dyDescent="0.2"/>
    <row r="446" s="57" customFormat="1" x14ac:dyDescent="0.2"/>
    <row r="447" s="57" customFormat="1" x14ac:dyDescent="0.2"/>
    <row r="448" s="57" customFormat="1" x14ac:dyDescent="0.2"/>
    <row r="449" s="57" customFormat="1" x14ac:dyDescent="0.2"/>
    <row r="450" s="57" customFormat="1" x14ac:dyDescent="0.2"/>
    <row r="451" s="57" customFormat="1" x14ac:dyDescent="0.2"/>
    <row r="452" s="57" customFormat="1" x14ac:dyDescent="0.2"/>
    <row r="453" s="57" customFormat="1" x14ac:dyDescent="0.2"/>
    <row r="454" s="57" customFormat="1" x14ac:dyDescent="0.2"/>
    <row r="455" s="57" customFormat="1" x14ac:dyDescent="0.2"/>
    <row r="456" s="57" customFormat="1" x14ac:dyDescent="0.2"/>
    <row r="457" s="57" customFormat="1" x14ac:dyDescent="0.2"/>
    <row r="458" s="57" customFormat="1" x14ac:dyDescent="0.2"/>
    <row r="459" s="57" customFormat="1" x14ac:dyDescent="0.2"/>
    <row r="460" s="57" customFormat="1" x14ac:dyDescent="0.2"/>
    <row r="461" s="57" customFormat="1" x14ac:dyDescent="0.2"/>
    <row r="462" s="57" customFormat="1" x14ac:dyDescent="0.2"/>
    <row r="463" s="57" customFormat="1" x14ac:dyDescent="0.2"/>
    <row r="464" s="57" customFormat="1" x14ac:dyDescent="0.2"/>
    <row r="465" s="57" customFormat="1" x14ac:dyDescent="0.2"/>
    <row r="466" s="57" customFormat="1" x14ac:dyDescent="0.2"/>
    <row r="467" s="57" customFormat="1" x14ac:dyDescent="0.2"/>
    <row r="468" s="57" customFormat="1" x14ac:dyDescent="0.2"/>
    <row r="469" s="57" customFormat="1" x14ac:dyDescent="0.2"/>
    <row r="470" s="57" customFormat="1" x14ac:dyDescent="0.2"/>
    <row r="471" s="57" customFormat="1" x14ac:dyDescent="0.2"/>
    <row r="472" s="57" customFormat="1" x14ac:dyDescent="0.2"/>
    <row r="473" s="57" customFormat="1" x14ac:dyDescent="0.2"/>
    <row r="474" s="57" customFormat="1" x14ac:dyDescent="0.2"/>
    <row r="475" s="57" customFormat="1" x14ac:dyDescent="0.2"/>
    <row r="476" s="57" customFormat="1" x14ac:dyDescent="0.2"/>
    <row r="477" s="57" customFormat="1" x14ac:dyDescent="0.2"/>
    <row r="478" s="57" customFormat="1" x14ac:dyDescent="0.2"/>
    <row r="479" s="57" customFormat="1" x14ac:dyDescent="0.2"/>
    <row r="480" s="57" customFormat="1" x14ac:dyDescent="0.2"/>
    <row r="481" s="57" customFormat="1" x14ac:dyDescent="0.2"/>
    <row r="482" s="57" customFormat="1" x14ac:dyDescent="0.2"/>
    <row r="483" s="57" customFormat="1" x14ac:dyDescent="0.2"/>
    <row r="484" s="57" customFormat="1" x14ac:dyDescent="0.2"/>
    <row r="485" s="57" customFormat="1" x14ac:dyDescent="0.2"/>
    <row r="486" s="57" customFormat="1" x14ac:dyDescent="0.2"/>
    <row r="487" s="57" customFormat="1" x14ac:dyDescent="0.2"/>
    <row r="488" s="57" customFormat="1" x14ac:dyDescent="0.2"/>
    <row r="489" s="57" customFormat="1" x14ac:dyDescent="0.2"/>
    <row r="490" s="57" customFormat="1" x14ac:dyDescent="0.2"/>
    <row r="491" s="57" customFormat="1" x14ac:dyDescent="0.2"/>
    <row r="492" s="57" customFormat="1" x14ac:dyDescent="0.2"/>
    <row r="493" s="57" customFormat="1" x14ac:dyDescent="0.2"/>
    <row r="494" s="57" customFormat="1" x14ac:dyDescent="0.2"/>
    <row r="495" s="57" customFormat="1" x14ac:dyDescent="0.2"/>
    <row r="496" s="57" customFormat="1" x14ac:dyDescent="0.2"/>
    <row r="497" s="57" customFormat="1" x14ac:dyDescent="0.2"/>
    <row r="498" s="57" customFormat="1" x14ac:dyDescent="0.2"/>
    <row r="499" s="57" customFormat="1" x14ac:dyDescent="0.2"/>
    <row r="500" s="57" customFormat="1" x14ac:dyDescent="0.2"/>
    <row r="501" s="57" customFormat="1" x14ac:dyDescent="0.2"/>
    <row r="502" s="57" customFormat="1" x14ac:dyDescent="0.2"/>
    <row r="503" s="57" customFormat="1" x14ac:dyDescent="0.2"/>
    <row r="504" s="57" customFormat="1" x14ac:dyDescent="0.2"/>
    <row r="505" s="57" customFormat="1" x14ac:dyDescent="0.2"/>
    <row r="506" s="57" customFormat="1" x14ac:dyDescent="0.2"/>
    <row r="507" s="57" customFormat="1" x14ac:dyDescent="0.2"/>
    <row r="508" s="57" customFormat="1" x14ac:dyDescent="0.2"/>
    <row r="509" s="57" customFormat="1" x14ac:dyDescent="0.2"/>
    <row r="510" s="57" customFormat="1" x14ac:dyDescent="0.2"/>
    <row r="511" s="57" customFormat="1" x14ac:dyDescent="0.2"/>
    <row r="512" s="57" customFormat="1" x14ac:dyDescent="0.2"/>
    <row r="513" s="57" customFormat="1" x14ac:dyDescent="0.2"/>
    <row r="514" s="57" customFormat="1" x14ac:dyDescent="0.2"/>
    <row r="515" s="57" customFormat="1" x14ac:dyDescent="0.2"/>
    <row r="516" s="57" customFormat="1" x14ac:dyDescent="0.2"/>
    <row r="517" s="57" customFormat="1" x14ac:dyDescent="0.2"/>
    <row r="518" s="57" customFormat="1" x14ac:dyDescent="0.2"/>
    <row r="519" s="57" customFormat="1" x14ac:dyDescent="0.2"/>
    <row r="520" s="57" customFormat="1" x14ac:dyDescent="0.2"/>
    <row r="521" s="57" customFormat="1" x14ac:dyDescent="0.2"/>
    <row r="522" s="57" customFormat="1" x14ac:dyDescent="0.2"/>
    <row r="523" s="57" customFormat="1" x14ac:dyDescent="0.2"/>
    <row r="524" s="57" customFormat="1" x14ac:dyDescent="0.2"/>
    <row r="525" s="57" customFormat="1" x14ac:dyDescent="0.2"/>
    <row r="526" s="57" customFormat="1" x14ac:dyDescent="0.2"/>
    <row r="527" s="57" customFormat="1" x14ac:dyDescent="0.2"/>
    <row r="528" s="57" customFormat="1" x14ac:dyDescent="0.2"/>
    <row r="529" s="57" customFormat="1" x14ac:dyDescent="0.2"/>
    <row r="530" s="57" customFormat="1" x14ac:dyDescent="0.2"/>
    <row r="531" s="57" customFormat="1" x14ac:dyDescent="0.2"/>
  </sheetData>
  <sheetProtection algorithmName="SHA-512" hashValue="4hli06BenmQ01+C8vfjY+qSmff9/gZgqYPKaYBhbV8fRGtH+3U8J1yFGQgPjk+1lm7LP1UurBTzI6VXs8Hoc7A==" saltValue="FVvRk365ptn86ry/hRCcWQ==" spinCount="100000" sheet="1" objects="1" scenarios="1"/>
  <protectedRanges>
    <protectedRange sqref="A24:A39" name="Rango1"/>
  </protectedRanges>
  <phoneticPr fontId="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2021-01-12T02:03:04Z</dcterms:modified>
</cp:coreProperties>
</file>